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13_ncr:1_{A33F397D-1E10-41E9-A759-A0B887FEC7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ОНТРАКТЫ 2023" sheetId="38" r:id="rId1"/>
  </sheets>
  <calcPr calcId="191029"/>
</workbook>
</file>

<file path=xl/calcChain.xml><?xml version="1.0" encoding="utf-8"?>
<calcChain xmlns="http://schemas.openxmlformats.org/spreadsheetml/2006/main">
  <c r="J59" i="38" l="1"/>
  <c r="N59" i="38"/>
  <c r="J58" i="38"/>
  <c r="N58" i="38"/>
  <c r="J57" i="38"/>
  <c r="N57" i="38"/>
  <c r="J56" i="38"/>
  <c r="N56" i="38"/>
  <c r="J55" i="38"/>
  <c r="N55" i="38"/>
  <c r="J54" i="38"/>
  <c r="N54" i="38"/>
  <c r="N11" i="38"/>
  <c r="N12" i="38"/>
  <c r="N13" i="38"/>
  <c r="N14" i="38"/>
  <c r="N15" i="38"/>
  <c r="N16" i="38"/>
  <c r="N17" i="38"/>
  <c r="N18" i="38"/>
  <c r="N19" i="38"/>
  <c r="N20" i="38"/>
  <c r="N21" i="38"/>
  <c r="N22" i="38"/>
  <c r="N23" i="38"/>
  <c r="N24" i="38"/>
  <c r="N25" i="38"/>
  <c r="N26" i="38"/>
  <c r="N27" i="38"/>
  <c r="N28" i="38"/>
  <c r="N29" i="38"/>
  <c r="N30" i="38"/>
  <c r="N31" i="38"/>
  <c r="N32" i="38"/>
  <c r="N33" i="38"/>
  <c r="N34" i="38"/>
  <c r="N35" i="38"/>
  <c r="N36" i="38"/>
  <c r="N37" i="38"/>
  <c r="N38" i="38"/>
  <c r="N39" i="38"/>
  <c r="N40" i="38"/>
  <c r="N41" i="38"/>
  <c r="N42" i="38"/>
  <c r="N43" i="38"/>
  <c r="N44" i="38"/>
  <c r="N45" i="38"/>
  <c r="N46" i="38"/>
  <c r="N47" i="38"/>
  <c r="N48" i="38"/>
  <c r="N49" i="38"/>
  <c r="N50" i="38"/>
  <c r="N51" i="38"/>
  <c r="N52" i="38"/>
  <c r="N53" i="38"/>
  <c r="M4" i="38"/>
  <c r="M5" i="38"/>
  <c r="M6" i="38"/>
  <c r="M7" i="38"/>
  <c r="M8" i="38"/>
  <c r="M9" i="38"/>
  <c r="M10" i="38"/>
  <c r="M11" i="38"/>
  <c r="M12" i="38"/>
  <c r="M13" i="38"/>
  <c r="M14" i="38"/>
  <c r="M15" i="38"/>
  <c r="M16" i="38"/>
  <c r="M17" i="38"/>
  <c r="M18" i="38"/>
  <c r="M19" i="38"/>
  <c r="M20" i="38"/>
  <c r="M21" i="38"/>
  <c r="M22" i="38"/>
  <c r="M23" i="38"/>
  <c r="M24" i="38"/>
  <c r="M25" i="38"/>
  <c r="M26" i="38"/>
  <c r="M27" i="38"/>
  <c r="M28" i="38"/>
  <c r="M29" i="38"/>
  <c r="M30" i="38"/>
  <c r="M31" i="38"/>
  <c r="M32" i="38"/>
  <c r="M33" i="38"/>
  <c r="M34" i="38"/>
  <c r="M35" i="38"/>
  <c r="M36" i="38"/>
  <c r="M37" i="38"/>
  <c r="M38" i="38"/>
  <c r="M39" i="38"/>
  <c r="M40" i="38"/>
  <c r="M41" i="38"/>
  <c r="M42" i="38"/>
  <c r="M43" i="38"/>
  <c r="M44" i="38"/>
  <c r="M45" i="38"/>
  <c r="M46" i="38"/>
  <c r="M47" i="38"/>
  <c r="M48" i="38"/>
  <c r="M49" i="38"/>
  <c r="M50" i="38"/>
  <c r="M51" i="38"/>
  <c r="M52" i="38"/>
  <c r="M53" i="38"/>
  <c r="J4" i="38"/>
  <c r="N4" i="38"/>
  <c r="J53" i="38"/>
  <c r="J52" i="38"/>
  <c r="J51" i="38"/>
  <c r="J50" i="38"/>
  <c r="J49" i="38"/>
  <c r="J48" i="38"/>
  <c r="J47" i="38"/>
  <c r="J46" i="38"/>
  <c r="J45" i="38"/>
  <c r="J44" i="38"/>
  <c r="H60" i="38"/>
  <c r="J43" i="38"/>
  <c r="I60" i="38"/>
  <c r="J42" i="38"/>
  <c r="J41" i="38"/>
  <c r="K60" i="38"/>
  <c r="L60" i="38"/>
  <c r="J40" i="38"/>
  <c r="J39" i="38"/>
  <c r="J38" i="38"/>
  <c r="J36" i="38"/>
  <c r="J37" i="38"/>
  <c r="J35" i="38" l="1"/>
  <c r="J34" i="38"/>
  <c r="J33" i="38"/>
  <c r="J32" i="38"/>
  <c r="J31" i="38"/>
  <c r="J30" i="38"/>
  <c r="J29" i="38"/>
  <c r="J28" i="38"/>
  <c r="J27" i="38"/>
  <c r="J22" i="38"/>
  <c r="J23" i="38"/>
  <c r="J24" i="38"/>
  <c r="J25" i="38"/>
  <c r="J26" i="38"/>
  <c r="J21" i="38"/>
  <c r="J20" i="38"/>
  <c r="J19" i="38"/>
  <c r="J18" i="38"/>
  <c r="J17" i="38"/>
  <c r="N10" i="38"/>
  <c r="J10" i="38"/>
  <c r="J15" i="38"/>
  <c r="J16" i="38"/>
  <c r="J14" i="38"/>
  <c r="J13" i="38"/>
  <c r="N8" i="38"/>
  <c r="J8" i="38"/>
  <c r="J12" i="38"/>
  <c r="J11" i="38"/>
  <c r="N9" i="38"/>
  <c r="J9" i="38"/>
  <c r="N7" i="38"/>
  <c r="J7" i="38"/>
  <c r="N6" i="38"/>
  <c r="J6" i="38"/>
  <c r="J5" i="38"/>
  <c r="N5" i="38"/>
  <c r="N3" i="38"/>
  <c r="M3" i="38"/>
  <c r="J3" i="38"/>
  <c r="J60" i="38" l="1"/>
  <c r="M60" i="38"/>
  <c r="N60" i="38"/>
</calcChain>
</file>

<file path=xl/sharedStrings.xml><?xml version="1.0" encoding="utf-8"?>
<sst xmlns="http://schemas.openxmlformats.org/spreadsheetml/2006/main" count="317" uniqueCount="213">
  <si>
    <t>№п/п</t>
  </si>
  <si>
    <t>Наименование и место нахождения поставщиков, подрядчиков и исполнителей услуг</t>
  </si>
  <si>
    <t>Закупаемые товары, работы, услуги</t>
  </si>
  <si>
    <t>НМЦК</t>
  </si>
  <si>
    <t>Цена заключенного контракта</t>
  </si>
  <si>
    <t>Экономия</t>
  </si>
  <si>
    <t>Срок оплаты</t>
  </si>
  <si>
    <t xml:space="preserve">Наименование </t>
  </si>
  <si>
    <t>ИНН Контрагента</t>
  </si>
  <si>
    <t>Местонахождение</t>
  </si>
  <si>
    <t>Сведения о руководителях , телефон</t>
  </si>
  <si>
    <t>Стоимость</t>
  </si>
  <si>
    <t>ООО " ГЕРМЕС"</t>
  </si>
  <si>
    <t>РФ, Пензенская область, р-н Городищенский, г.Городище, ул. А.Матросова, 128а</t>
  </si>
  <si>
    <t>ГСМ</t>
  </si>
  <si>
    <t>сахар</t>
  </si>
  <si>
    <t>ПАО "Ростелеком"</t>
  </si>
  <si>
    <t>Получено товара</t>
  </si>
  <si>
    <t>Оплата</t>
  </si>
  <si>
    <t>Остаток по контракту</t>
  </si>
  <si>
    <t>Задолжность по оплате</t>
  </si>
  <si>
    <t>Расторжение</t>
  </si>
  <si>
    <t xml:space="preserve">ГУП РМ Фармация </t>
  </si>
  <si>
    <t>расторж</t>
  </si>
  <si>
    <t>свежие овощи</t>
  </si>
  <si>
    <t>ООО "Радъмир"</t>
  </si>
  <si>
    <t>430010, Российская Федерация, республика Мордовия, Саранск г, Московская ул, 115 А</t>
  </si>
  <si>
    <t>ООО " Руссторг"</t>
  </si>
  <si>
    <t>440015, Пензенская область, г. Пенза, ул. Аустрина, дом 63, литер Ю1, офис 4</t>
  </si>
  <si>
    <t>Генеральный директор Ходякова</t>
  </si>
  <si>
    <t>440015, г. Пенза,ул. Аустрина,д. 63,офис 4</t>
  </si>
  <si>
    <t>масло сливочное</t>
  </si>
  <si>
    <t>ИП Кузнецова Т.М.</t>
  </si>
  <si>
    <t>бензин</t>
  </si>
  <si>
    <t>хлеб</t>
  </si>
  <si>
    <t>сок</t>
  </si>
  <si>
    <t>Гудилина Александровна 89374423701</t>
  </si>
  <si>
    <t>куры</t>
  </si>
  <si>
    <t>сельдь</t>
  </si>
  <si>
    <t>пробирки</t>
  </si>
  <si>
    <t>, Республика Мордовия, 
г. Саранск, ул. Первая  Промышленная, д.9</t>
  </si>
  <si>
    <t>стирка белья</t>
  </si>
  <si>
    <t>изделия медицинского назначения</t>
  </si>
  <si>
    <t>ИП Лизунова Н.И.</t>
  </si>
  <si>
    <t>сыр</t>
  </si>
  <si>
    <t>сметана</t>
  </si>
  <si>
    <t>творог</t>
  </si>
  <si>
    <t>сосиски</t>
  </si>
  <si>
    <t>минтай</t>
  </si>
  <si>
    <t>макароны</t>
  </si>
  <si>
    <t>ООО ТД "Яблоко"</t>
  </si>
  <si>
    <t>ОБЛ МОСКОВСКАЯ, Г ХИМКИ, 
УЛ. ГЕРМАНА ТИТОВА, 2/3/101</t>
  </si>
  <si>
    <t>оказание услуг по обращению с ТКО</t>
  </si>
  <si>
    <t>оказание услуг связи</t>
  </si>
  <si>
    <t>водоотведение</t>
  </si>
  <si>
    <t>снабжение тепловой энергией</t>
  </si>
  <si>
    <t>431370, РМ, Ельниковский район,
с. Ельники, ул. Пл. 1 мая. д. 10</t>
  </si>
  <si>
    <t>ООО "Ростбиф</t>
  </si>
  <si>
    <t>430030, г.Саранск , ул Строительная,11
Офис 214</t>
  </si>
  <si>
    <t>Директор Первушкин Е.А.</t>
  </si>
  <si>
    <t>ИП Дадасова</t>
  </si>
  <si>
    <t>442320, Пензенская область, Городищенский район, 
с. Павло-Куракино, ул. Ленина д.123</t>
  </si>
  <si>
    <t>РФ, Нижегородская область, с. Спаское
Ул. Автозаводская</t>
  </si>
  <si>
    <t>ИП Лизунова</t>
  </si>
  <si>
    <t>ИП Первушкин</t>
  </si>
  <si>
    <t>яйцо</t>
  </si>
  <si>
    <t>ООО "Садко-С"</t>
  </si>
  <si>
    <t xml:space="preserve">430031, РЕСП МОРДОВИЯ, 
Г САРАНСК, УЛ КОСАРЕВА, 41, 1, 1 </t>
  </si>
  <si>
    <t>Директор Шилов А.П.</t>
  </si>
  <si>
    <t>ООО "Застава"</t>
  </si>
  <si>
    <t>431449, Республика Мордовия,  г. Рузаевка,
 Бульвар Горшкова дом 9</t>
  </si>
  <si>
    <t>Директор Большаков</t>
  </si>
  <si>
    <t>Лекарственные препараты(6п)</t>
  </si>
  <si>
    <t>ПАО "Т+"</t>
  </si>
  <si>
    <t>Контракт ( иное основание)</t>
  </si>
  <si>
    <t>ООО ВАТТ"</t>
  </si>
  <si>
    <t>оказание услуг электроснабжения</t>
  </si>
  <si>
    <t>МП "Саранск водопроводно канализ. Хоз-во"</t>
  </si>
  <si>
    <t>Генеральный Директор Богданов И.З.</t>
  </si>
  <si>
    <t>ООО "Газойл"</t>
  </si>
  <si>
    <t>Росси́йская Федера́ция, 430005, РМ, г.Саранск, ул.Красная, д.21</t>
  </si>
  <si>
    <t>Исполнительный директор
 Вантяев А. С</t>
  </si>
  <si>
    <t>Генеральный директор
Кобельков И.Н.</t>
  </si>
  <si>
    <t>Директор Кирдяшкина Е.А.</t>
  </si>
  <si>
    <t xml:space="preserve">  430005  РМ   г.Саранск
ул. Б. Хмельницкого,  44- 23</t>
  </si>
  <si>
    <t>молоко, кефир</t>
  </si>
  <si>
    <t>Контракт№ 313000031734/23 от 27.12.2022г. До 31.12.23г.</t>
  </si>
  <si>
    <t xml:space="preserve"> Республика Мордовия, 
г. Саранск, ул. Первая  Промышленная, д.8</t>
  </si>
  <si>
    <t>Директор  Осипова Л.В. 75-41-60</t>
  </si>
  <si>
    <t xml:space="preserve"> Контракт № 2-23/ЛП от 14.04.2023 до 13.10.2023г.</t>
  </si>
  <si>
    <t xml:space="preserve"> Контракт № 3-23/ЛП от 26.04.2023 до 26.07.2023г.</t>
  </si>
  <si>
    <t>Контракт "№ 124/ГСМ от 11.05.2023г. До 31.12.2023</t>
  </si>
  <si>
    <t>31.12.2023г.</t>
  </si>
  <si>
    <t>ИП Исмаилов Д.И.</t>
  </si>
  <si>
    <t>427960, Удмуртская Республика, г. Сарапул, 
ул. Раскольникова, д. 138, кв. 16</t>
  </si>
  <si>
    <t>Индивидуальный предприниматель Исмаилов Джамшид Ильдарович      Тел. 8(927)472-18-85</t>
  </si>
  <si>
    <t>Контракт "№ 0309200025623000001 от 15.05.2023г. До 31.12.2023</t>
  </si>
  <si>
    <t>Контракт№ 882/Р от 18.05.2023г. До 31.12.23г.</t>
  </si>
  <si>
    <t>закупка  реагентов</t>
  </si>
  <si>
    <t>ОБЛ МОСКОВСКАЯ, Г ХИМКИ, 
УЛ. ГЕРМАНА ТИТОВА, 2/3/102</t>
  </si>
  <si>
    <t>Контракт № 141/ПП от 26.05.2023 до 31.12.2023г.</t>
  </si>
  <si>
    <t>продукты питания( сыр, печенье, сухофрукты)</t>
  </si>
  <si>
    <t>ООО "ЯРД"</t>
  </si>
  <si>
    <t>442320, Пензенская область, Городищен
ский район, с. Павло-Куракино, ул. Лени
на д.123</t>
  </si>
  <si>
    <t>продукты питания(крупы , масло подсолнечное)</t>
  </si>
  <si>
    <t>Генеральный директор Дадасоа Ярослав Владимирович,     8-995-179-34-09</t>
  </si>
  <si>
    <t xml:space="preserve"> Контракт № 1-23/ИМН от 15.05.2023 до 14.08.2023г.</t>
  </si>
  <si>
    <t xml:space="preserve"> Контракт № 1-23/ЛП от 15.03.2023 до 15.06.2023г.</t>
  </si>
  <si>
    <t>14.08.2023г.</t>
  </si>
  <si>
    <t xml:space="preserve"> Контракт № 2-23/ИМН от 01.06.2023 до 13.12.2023г.</t>
  </si>
  <si>
    <t>13.12.2023г.</t>
  </si>
  <si>
    <t xml:space="preserve">Контракт "№ 155/ПП от 05.06.2023г. </t>
  </si>
  <si>
    <t>30.09.2023г.</t>
  </si>
  <si>
    <t xml:space="preserve"> Контракт № 4-23/ЛП от 19.06.2023 до 31.12.2024г.</t>
  </si>
  <si>
    <t xml:space="preserve"> Контракт № 3-23/ИМН от 19.06.2023 до 31.12.2024г.</t>
  </si>
  <si>
    <t>Контракт№ 886/Р от 18.05.2023г. До 31.12.23г.</t>
  </si>
  <si>
    <t xml:space="preserve"> Республика Мордовия, 
г. Саранск, ул. Первая  Промышленная, д.9</t>
  </si>
  <si>
    <t>Директор  Осипова Л.В. 75-41-61</t>
  </si>
  <si>
    <t xml:space="preserve"> Контракт № 5-23/ЛП от 28.06.2023 до 31.12.2024г.</t>
  </si>
  <si>
    <t>ООО "13 ФАРАД"</t>
  </si>
  <si>
    <t>Республика Мордовия, г.Саранск, ул.Титова 4, офис 202</t>
  </si>
  <si>
    <t>Генеральный директор Шабакин Н.В. 89603388628</t>
  </si>
  <si>
    <t>кресло офисное</t>
  </si>
  <si>
    <t>Кресло письменное (для персонала)</t>
  </si>
  <si>
    <t>Контракт от 20.07.2023г. до 12.09.2023 №0309200025623000002</t>
  </si>
  <si>
    <t>Контракт от 20.07.2023г. до 12.09.2023 №0309200025623000007</t>
  </si>
  <si>
    <t>Контракт от 20.07.2023г. до 12.09.2023 №0309200025623000006</t>
  </si>
  <si>
    <t>Стол письменный(для руков)</t>
  </si>
  <si>
    <t>Контракт от 20.07.2023г. до 12.09.2023 №0309200025623000004</t>
  </si>
  <si>
    <t>Тумба пристовная</t>
  </si>
  <si>
    <t>Контракт от 20.07.2023г. до 12.09.2023 №0309200025623000005</t>
  </si>
  <si>
    <t>тумба офисная</t>
  </si>
  <si>
    <t>ООО "АНИДИ ГРУП"</t>
  </si>
  <si>
    <t>: 442960, Пензенская обл., г. Заречный, ул. Индустриальная, 8</t>
  </si>
  <si>
    <t>Генеральный директор Мещерякова Н.В.</t>
  </si>
  <si>
    <t>Зеленый горошек</t>
  </si>
  <si>
    <t>ООО "ТОРГОВЫЙ ДОМ"</t>
  </si>
  <si>
    <t>Икра кабачковая, икра домашняя, закуска летняя</t>
  </si>
  <si>
    <t xml:space="preserve"> Контракт № 279/ПП от 28.08.2023г. До 22.11.2024г</t>
  </si>
  <si>
    <t>Контракт № 148/ПП от 30.05.2023 до 31.12.2023г.</t>
  </si>
  <si>
    <t xml:space="preserve">Контракт №255/ППот 14.08.2023г. до 07.08.2024 </t>
  </si>
  <si>
    <t xml:space="preserve">Контракт №256/ПП от 14.08.2023г. до 07.08.2024 </t>
  </si>
  <si>
    <t xml:space="preserve">Контракт "№ 309/ПП от 25.09.2023г. </t>
  </si>
  <si>
    <t>ООО "Альянс"</t>
  </si>
  <si>
    <t>430001, г. Саранск Строительная 1А, офис 305</t>
  </si>
  <si>
    <t xml:space="preserve">Генеральный директор Чушкин А.А. </t>
  </si>
  <si>
    <t xml:space="preserve">Контракт "№ 1673/ВР от 02.10.2023г. </t>
  </si>
  <si>
    <t>текущий ремонт окон</t>
  </si>
  <si>
    <t>Ремондис</t>
  </si>
  <si>
    <t>Государственный контракт № 317/ПП от 06.10.2023 .</t>
  </si>
  <si>
    <t>ООО "Татнефть АЗС Центр"</t>
  </si>
  <si>
    <t>432071, г. Ульяновск, ул. Федерации 149</t>
  </si>
  <si>
    <t>Зам. Директора Крылов С.А.</t>
  </si>
  <si>
    <t>Государственный контракт № 322/ГСМ от 09.10.2023 .</t>
  </si>
  <si>
    <t xml:space="preserve">Контракт "№ 321/ПП от 09.10.2023г. </t>
  </si>
  <si>
    <t xml:space="preserve">Контракт "№ 324/ПП от 13.10.2023г. </t>
  </si>
  <si>
    <t>Контракт № 0309300025323000011 от 13.10.2023г.</t>
  </si>
  <si>
    <t>мыло</t>
  </si>
  <si>
    <t>ООО «Промышленное оборудование»</t>
  </si>
  <si>
    <t>603123 г. Нижний Новгород ул.Героя Шнитникова д 3 кв46</t>
  </si>
  <si>
    <t>Генеральный директор А.О. Молотовщиков</t>
  </si>
  <si>
    <t xml:space="preserve">Контракт№ 3551.. от 13.10.2023г. До </t>
  </si>
  <si>
    <t>Контракт № 0309300025323000013 от 16.10.2023г.</t>
  </si>
  <si>
    <t>порошок</t>
  </si>
  <si>
    <t xml:space="preserve">Контракт№ 1232167671 от 04.10.2023г. </t>
  </si>
  <si>
    <t xml:space="preserve">Контракт "№ 341/ПП от 20.10.2023г. </t>
  </si>
  <si>
    <t xml:space="preserve"> Контракт № 348/ПП от 23.10.2023</t>
  </si>
  <si>
    <t>12.12.2024г.</t>
  </si>
  <si>
    <t>31.12.2024г.</t>
  </si>
  <si>
    <t>442320, Пензенская область, Городищенский район, 
с. Павло-Куракино, ул. Ленина д.124</t>
  </si>
  <si>
    <t xml:space="preserve">Контракт "№ 359/ПП от 23.10.2023г. </t>
  </si>
  <si>
    <t xml:space="preserve">Контракт "№ 360/ПП от 23.10.2023г. </t>
  </si>
  <si>
    <t>масло подсолнесное, крупы</t>
  </si>
  <si>
    <t>рис, горох</t>
  </si>
  <si>
    <t>442320, Пензенская область, Городищенский район, 
с. Павло-Куракино, ул. Ленина д.125</t>
  </si>
  <si>
    <t xml:space="preserve">Контракт "№ 362/ПП от 23.10.2023г. </t>
  </si>
  <si>
    <t>Контракт № 400-ЦЗ от 25.10.2023г.</t>
  </si>
  <si>
    <t xml:space="preserve">Контракт "№ 373/ПП от 30.10.2023г. </t>
  </si>
  <si>
    <t xml:space="preserve">Контракт№ 4706_24 от 26.10.2023г. </t>
  </si>
  <si>
    <t xml:space="preserve">Контракт "№ 367/ПП от 30.10.2023г. </t>
  </si>
  <si>
    <t>чай, кисель</t>
  </si>
  <si>
    <t xml:space="preserve">Контракт №366/ПП от 03.11.2023г. </t>
  </si>
  <si>
    <t xml:space="preserve">Контракт "№ 380/ПП от 07.11.2023г. </t>
  </si>
  <si>
    <t xml:space="preserve">Контракт "№ 382/ПП от 07.11.2023г. </t>
  </si>
  <si>
    <t xml:space="preserve">Контракт № 388/ПП от 07.11.2023г. </t>
  </si>
  <si>
    <t>кака, кофе</t>
  </si>
  <si>
    <t xml:space="preserve">Контракт № 387/ПП от 09.11.2023 </t>
  </si>
  <si>
    <t>продукты питания( печенье, сухофрукты)</t>
  </si>
  <si>
    <t xml:space="preserve"> Контракт № 384/ПП от 13.11.2023г. </t>
  </si>
  <si>
    <t>Контракт № 394/ПП от 13.11.2023г.</t>
  </si>
  <si>
    <t>Контракт "№ 414/ПП от 24.11.2023г.</t>
  </si>
  <si>
    <t>томатная паста</t>
  </si>
  <si>
    <t>ГУП РМ  "Медтехника"</t>
  </si>
  <si>
    <t>430034, РЕСП МОРДОВИЯ, Г САРАНСК, УЛ ПРОЛЕТАРСКАЯ, 137</t>
  </si>
  <si>
    <t xml:space="preserve">и.о. директора Горяев </t>
  </si>
  <si>
    <t>Контракт "№ 1-24/ТО от 27.11.2023г.</t>
  </si>
  <si>
    <t>техобслуживание и ремонт оборудования</t>
  </si>
  <si>
    <t>443023 Самарская область, 
г. Самара, ул. Советской Армии, д.38</t>
  </si>
  <si>
    <t>ИП Бакулин В.А.</t>
  </si>
  <si>
    <t>Контракт "№ 447/ИМ от 04.12.2023г.</t>
  </si>
  <si>
    <t xml:space="preserve">Очиститель-обеззараживатель воздуха </t>
  </si>
  <si>
    <t>оурцы консервир</t>
  </si>
  <si>
    <t>Контракт № 439/ПП от 04.12.2023г.</t>
  </si>
  <si>
    <t>ООО " Медпром Плюс"</t>
  </si>
  <si>
    <t>410004, г. Саратов, ул. Астраханская, д. 43, литер Б, оф. 25</t>
  </si>
  <si>
    <t>Директор Сапрыкин А.П. +7(8452) 75-92-02</t>
  </si>
  <si>
    <t>вата медицинская нестирильная</t>
  </si>
  <si>
    <t>Контракт № 460/ИМ от 08.12.2023г.</t>
  </si>
  <si>
    <t>ИП Новопольцев А.Н.</t>
  </si>
  <si>
    <t>Контракт № 483/ОУ от 11.12.2023г.</t>
  </si>
  <si>
    <t xml:space="preserve">432071, г. Ульяновск, 
Робеспьера, д.98А </t>
  </si>
  <si>
    <t>ИП Норвопольцев А.Н.  Тел: 79276305110</t>
  </si>
  <si>
    <t>Контракт № 332/ПП от 13.10.2023 до 31.12.2023г.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</si>
</sst>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2" tint="-0.89999084444715716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6" xfId="0" applyBorder="1"/>
    <xf numFmtId="0" fontId="7" fillId="0" borderId="1" xfId="0" applyFont="1" applyBorder="1" applyAlignment="1">
      <alignment horizontal="left" wrapText="1"/>
    </xf>
    <xf numFmtId="14" fontId="0" fillId="0" borderId="1" xfId="0" applyNumberFormat="1" applyBorder="1"/>
    <xf numFmtId="4" fontId="0" fillId="0" borderId="6" xfId="0" applyNumberFormat="1" applyBorder="1"/>
    <xf numFmtId="1" fontId="6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left" wrapText="1"/>
    </xf>
    <xf numFmtId="4" fontId="0" fillId="0" borderId="1" xfId="0" applyNumberFormat="1" applyBorder="1" applyAlignment="1">
      <alignment wrapText="1"/>
    </xf>
    <xf numFmtId="0" fontId="6" fillId="0" borderId="1" xfId="0" applyFont="1" applyBorder="1" applyAlignment="1">
      <alignment horizontal="justify"/>
    </xf>
    <xf numFmtId="0" fontId="13" fillId="0" borderId="1" xfId="0" applyFont="1" applyBorder="1"/>
    <xf numFmtId="4" fontId="14" fillId="0" borderId="1" xfId="0" applyNumberFormat="1" applyFont="1" applyBorder="1" applyAlignment="1">
      <alignment vertical="center" wrapText="1"/>
    </xf>
    <xf numFmtId="0" fontId="4" fillId="0" borderId="1" xfId="0" applyFont="1" applyBorder="1"/>
    <xf numFmtId="4" fontId="4" fillId="0" borderId="1" xfId="0" applyNumberFormat="1" applyFont="1" applyBorder="1"/>
    <xf numFmtId="0" fontId="6" fillId="0" borderId="1" xfId="0" applyFont="1" applyBorder="1" applyAlignment="1">
      <alignment horizontal="justify" wrapText="1"/>
    </xf>
    <xf numFmtId="1" fontId="5" fillId="0" borderId="1" xfId="0" applyNumberFormat="1" applyFont="1" applyBorder="1"/>
    <xf numFmtId="1" fontId="6" fillId="0" borderId="0" xfId="0" applyNumberFormat="1" applyFont="1"/>
    <xf numFmtId="2" fontId="5" fillId="0" borderId="1" xfId="0" applyNumberFormat="1" applyFont="1" applyBorder="1" applyAlignment="1">
      <alignment wrapText="1"/>
    </xf>
    <xf numFmtId="1" fontId="0" fillId="0" borderId="1" xfId="0" applyNumberFormat="1" applyBorder="1"/>
    <xf numFmtId="0" fontId="0" fillId="0" borderId="1" xfId="0" applyBorder="1" applyAlignment="1">
      <alignment wrapText="1"/>
    </xf>
    <xf numFmtId="0" fontId="12" fillId="0" borderId="1" xfId="0" applyFont="1" applyBorder="1"/>
    <xf numFmtId="0" fontId="12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justify" vertical="center"/>
    </xf>
    <xf numFmtId="0" fontId="5" fillId="0" borderId="6" xfId="0" applyFont="1" applyBorder="1" applyAlignment="1">
      <alignment wrapText="1"/>
    </xf>
    <xf numFmtId="0" fontId="8" fillId="0" borderId="6" xfId="0" applyFont="1" applyBorder="1"/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6" fillId="0" borderId="0" xfId="0" applyFont="1"/>
    <xf numFmtId="2" fontId="0" fillId="0" borderId="1" xfId="0" applyNumberFormat="1" applyBorder="1"/>
    <xf numFmtId="0" fontId="7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justify"/>
    </xf>
    <xf numFmtId="0" fontId="5" fillId="0" borderId="4" xfId="0" applyFont="1" applyBorder="1" applyAlignment="1">
      <alignment horizontal="justify"/>
    </xf>
    <xf numFmtId="0" fontId="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" fontId="10" fillId="0" borderId="1" xfId="0" applyNumberFormat="1" applyFont="1" applyBorder="1" applyAlignment="1">
      <alignment vertical="center" wrapText="1"/>
    </xf>
    <xf numFmtId="0" fontId="6" fillId="0" borderId="1" xfId="0" applyFont="1" applyBorder="1"/>
    <xf numFmtId="4" fontId="7" fillId="0" borderId="5" xfId="0" applyNumberFormat="1" applyFont="1" applyBorder="1" applyAlignment="1">
      <alignment horizontal="left" wrapText="1"/>
    </xf>
    <xf numFmtId="4" fontId="7" fillId="0" borderId="6" xfId="0" applyNumberFormat="1" applyFont="1" applyBorder="1" applyAlignment="1">
      <alignment horizontal="left" wrapText="1"/>
    </xf>
    <xf numFmtId="0" fontId="5" fillId="0" borderId="5" xfId="0" applyFont="1" applyBorder="1"/>
    <xf numFmtId="0" fontId="5" fillId="0" borderId="6" xfId="0" applyFont="1" applyBorder="1"/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7" fillId="0" borderId="6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5" xfId="0" applyNumberFormat="1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wrapText="1"/>
    </xf>
    <xf numFmtId="14" fontId="5" fillId="0" borderId="8" xfId="0" applyNumberFormat="1" applyFont="1" applyBorder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9C240-EA12-4955-B3D3-484B9C9B371B}">
  <dimension ref="A1:Q60"/>
  <sheetViews>
    <sheetView tabSelected="1" topLeftCell="A55" workbookViewId="0">
      <selection activeCell="H64" sqref="H64:N91"/>
    </sheetView>
  </sheetViews>
  <sheetFormatPr defaultRowHeight="14.4" x14ac:dyDescent="0.3"/>
  <cols>
    <col min="1" max="1" width="6.88671875" customWidth="1"/>
    <col min="2" max="2" width="12.33203125" customWidth="1"/>
    <col min="3" max="3" width="15.33203125" customWidth="1"/>
    <col min="4" max="4" width="8.88671875" customWidth="1"/>
    <col min="5" max="5" width="10.77734375" customWidth="1"/>
    <col min="6" max="6" width="11.6640625" customWidth="1"/>
    <col min="8" max="8" width="15.6640625" customWidth="1"/>
    <col min="9" max="9" width="13.33203125" customWidth="1"/>
    <col min="10" max="10" width="12.33203125" bestFit="1" customWidth="1"/>
    <col min="11" max="11" width="14.109375" customWidth="1"/>
    <col min="12" max="13" width="12" customWidth="1"/>
    <col min="14" max="14" width="12.77734375" customWidth="1"/>
    <col min="15" max="15" width="12.88671875" customWidth="1"/>
    <col min="16" max="16" width="9.88671875" bestFit="1" customWidth="1"/>
  </cols>
  <sheetData>
    <row r="1" spans="1:17" ht="42" x14ac:dyDescent="0.3">
      <c r="A1" s="49" t="s">
        <v>0</v>
      </c>
      <c r="B1" s="51" t="s">
        <v>1</v>
      </c>
      <c r="C1" s="52"/>
      <c r="D1" s="52"/>
      <c r="E1" s="52"/>
      <c r="F1" s="53"/>
      <c r="G1" s="54" t="s">
        <v>2</v>
      </c>
      <c r="H1" s="56" t="s">
        <v>3</v>
      </c>
      <c r="I1" s="13" t="s">
        <v>4</v>
      </c>
      <c r="J1" s="47" t="s">
        <v>5</v>
      </c>
      <c r="K1" s="47" t="s">
        <v>17</v>
      </c>
      <c r="L1" s="58" t="s">
        <v>18</v>
      </c>
      <c r="M1" s="59" t="s">
        <v>20</v>
      </c>
      <c r="N1" s="59" t="s">
        <v>19</v>
      </c>
      <c r="O1" s="61" t="s">
        <v>6</v>
      </c>
      <c r="P1" s="59" t="s">
        <v>21</v>
      </c>
    </row>
    <row r="2" spans="1:17" ht="55.8" x14ac:dyDescent="0.3">
      <c r="A2" s="50"/>
      <c r="B2" s="8" t="s">
        <v>7</v>
      </c>
      <c r="C2" s="8" t="s">
        <v>8</v>
      </c>
      <c r="D2" s="12" t="s">
        <v>9</v>
      </c>
      <c r="E2" s="8" t="s">
        <v>10</v>
      </c>
      <c r="F2" s="8" t="s">
        <v>74</v>
      </c>
      <c r="G2" s="55"/>
      <c r="H2" s="57"/>
      <c r="I2" s="13" t="s">
        <v>11</v>
      </c>
      <c r="J2" s="48"/>
      <c r="K2" s="48"/>
      <c r="L2" s="58"/>
      <c r="M2" s="60"/>
      <c r="N2" s="60"/>
      <c r="O2" s="62"/>
      <c r="P2" s="60"/>
    </row>
    <row r="3" spans="1:17" ht="159" x14ac:dyDescent="0.3">
      <c r="A3" s="1">
        <v>1</v>
      </c>
      <c r="B3" s="5" t="s">
        <v>22</v>
      </c>
      <c r="C3" s="8">
        <v>1300002952</v>
      </c>
      <c r="D3" s="12" t="s">
        <v>40</v>
      </c>
      <c r="E3" s="8" t="s">
        <v>88</v>
      </c>
      <c r="F3" s="8" t="s">
        <v>107</v>
      </c>
      <c r="G3" s="12" t="s">
        <v>72</v>
      </c>
      <c r="H3" s="2">
        <v>99360</v>
      </c>
      <c r="I3" s="2">
        <v>99360</v>
      </c>
      <c r="J3" s="14">
        <f t="shared" ref="J3:J14" si="0">H3-I3</f>
        <v>0</v>
      </c>
      <c r="K3" s="2">
        <v>84870</v>
      </c>
      <c r="L3" s="2">
        <v>30420</v>
      </c>
      <c r="M3" s="14">
        <f t="shared" ref="M3:M53" si="1">K3-L3</f>
        <v>54450</v>
      </c>
      <c r="N3" s="14">
        <f t="shared" ref="N3:N9" si="2">I3-K3</f>
        <v>14490</v>
      </c>
      <c r="O3" s="9">
        <v>45111</v>
      </c>
      <c r="P3" s="2">
        <v>14490</v>
      </c>
      <c r="Q3" t="s">
        <v>23</v>
      </c>
    </row>
    <row r="4" spans="1:17" ht="159" x14ac:dyDescent="0.3">
      <c r="A4" s="1">
        <v>2</v>
      </c>
      <c r="B4" s="5" t="s">
        <v>22</v>
      </c>
      <c r="C4" s="8">
        <v>1326230749</v>
      </c>
      <c r="D4" s="12" t="s">
        <v>87</v>
      </c>
      <c r="E4" s="8" t="s">
        <v>88</v>
      </c>
      <c r="F4" s="8" t="s">
        <v>89</v>
      </c>
      <c r="G4" s="12" t="s">
        <v>72</v>
      </c>
      <c r="H4" s="2">
        <v>437714</v>
      </c>
      <c r="I4" s="2">
        <v>437714</v>
      </c>
      <c r="J4" s="14">
        <f t="shared" si="0"/>
        <v>0</v>
      </c>
      <c r="K4" s="2">
        <v>265605</v>
      </c>
      <c r="L4" s="2">
        <v>265605</v>
      </c>
      <c r="M4" s="14">
        <f t="shared" si="1"/>
        <v>0</v>
      </c>
      <c r="N4" s="14">
        <f t="shared" si="2"/>
        <v>172109</v>
      </c>
      <c r="O4" s="9">
        <v>45230</v>
      </c>
      <c r="P4" s="14">
        <v>172109</v>
      </c>
      <c r="Q4" t="s">
        <v>23</v>
      </c>
    </row>
    <row r="5" spans="1:17" ht="159" x14ac:dyDescent="0.3">
      <c r="A5" s="1">
        <v>3</v>
      </c>
      <c r="B5" s="5" t="s">
        <v>22</v>
      </c>
      <c r="C5" s="8">
        <v>1326230749</v>
      </c>
      <c r="D5" s="12" t="s">
        <v>87</v>
      </c>
      <c r="E5" s="8" t="s">
        <v>88</v>
      </c>
      <c r="F5" s="8" t="s">
        <v>90</v>
      </c>
      <c r="G5" s="12" t="s">
        <v>72</v>
      </c>
      <c r="H5" s="2">
        <v>3753679.8</v>
      </c>
      <c r="I5" s="2">
        <v>2865885.29</v>
      </c>
      <c r="J5" s="14">
        <f t="shared" si="0"/>
        <v>887794.50999999978</v>
      </c>
      <c r="K5" s="2">
        <v>2818335.08</v>
      </c>
      <c r="L5" s="2">
        <v>2818335.08</v>
      </c>
      <c r="M5" s="14">
        <f t="shared" si="1"/>
        <v>0</v>
      </c>
      <c r="N5" s="14">
        <f t="shared" si="2"/>
        <v>47550.209999999963</v>
      </c>
      <c r="O5" s="9">
        <v>45152</v>
      </c>
      <c r="P5" s="14">
        <v>47550.21</v>
      </c>
      <c r="Q5" t="s">
        <v>23</v>
      </c>
    </row>
    <row r="6" spans="1:17" ht="132.6" x14ac:dyDescent="0.3">
      <c r="A6" s="1">
        <v>4</v>
      </c>
      <c r="B6" s="5" t="s">
        <v>79</v>
      </c>
      <c r="C6" s="3">
        <v>1326211979</v>
      </c>
      <c r="D6" s="4" t="s">
        <v>80</v>
      </c>
      <c r="E6" s="5" t="s">
        <v>81</v>
      </c>
      <c r="F6" s="8" t="s">
        <v>91</v>
      </c>
      <c r="G6" s="12" t="s">
        <v>33</v>
      </c>
      <c r="H6" s="2">
        <v>300173.5</v>
      </c>
      <c r="I6" s="2">
        <v>267102.42</v>
      </c>
      <c r="J6" s="14">
        <f t="shared" si="0"/>
        <v>33071.080000000016</v>
      </c>
      <c r="K6" s="2">
        <v>174701.75</v>
      </c>
      <c r="L6" s="2">
        <v>174701.75</v>
      </c>
      <c r="M6" s="14">
        <f t="shared" si="1"/>
        <v>0</v>
      </c>
      <c r="N6" s="14">
        <f t="shared" si="2"/>
        <v>92400.669999999984</v>
      </c>
      <c r="O6" s="9" t="s">
        <v>92</v>
      </c>
      <c r="P6" s="2"/>
    </row>
    <row r="7" spans="1:17" ht="145.80000000000001" x14ac:dyDescent="0.3">
      <c r="A7" s="1">
        <v>5</v>
      </c>
      <c r="B7" s="5" t="s">
        <v>93</v>
      </c>
      <c r="C7" s="22">
        <v>166024916676</v>
      </c>
      <c r="D7" s="12" t="s">
        <v>94</v>
      </c>
      <c r="E7" s="8" t="s">
        <v>95</v>
      </c>
      <c r="F7" s="8" t="s">
        <v>96</v>
      </c>
      <c r="G7" s="12" t="s">
        <v>39</v>
      </c>
      <c r="H7" s="2">
        <v>43870</v>
      </c>
      <c r="I7" s="2">
        <v>39483</v>
      </c>
      <c r="J7" s="14">
        <f t="shared" si="0"/>
        <v>4387</v>
      </c>
      <c r="K7" s="2">
        <v>39483</v>
      </c>
      <c r="L7" s="2">
        <v>0</v>
      </c>
      <c r="M7" s="14">
        <f t="shared" si="1"/>
        <v>39483</v>
      </c>
      <c r="N7" s="14">
        <f t="shared" si="2"/>
        <v>0</v>
      </c>
      <c r="O7" s="9" t="s">
        <v>92</v>
      </c>
      <c r="P7" s="2">
        <v>0</v>
      </c>
    </row>
    <row r="8" spans="1:17" ht="159" x14ac:dyDescent="0.3">
      <c r="A8" s="1">
        <v>6</v>
      </c>
      <c r="B8" s="5" t="s">
        <v>22</v>
      </c>
      <c r="C8" s="8">
        <v>1300002952</v>
      </c>
      <c r="D8" s="12" t="s">
        <v>40</v>
      </c>
      <c r="E8" s="8" t="s">
        <v>88</v>
      </c>
      <c r="F8" s="8" t="s">
        <v>106</v>
      </c>
      <c r="G8" s="12" t="s">
        <v>42</v>
      </c>
      <c r="H8" s="2">
        <v>233566.02</v>
      </c>
      <c r="I8" s="2">
        <v>233566.02</v>
      </c>
      <c r="J8" s="14">
        <f t="shared" si="0"/>
        <v>0</v>
      </c>
      <c r="K8" s="2">
        <v>176195.83</v>
      </c>
      <c r="L8" s="2">
        <v>0</v>
      </c>
      <c r="M8" s="14">
        <f t="shared" si="1"/>
        <v>176195.83</v>
      </c>
      <c r="N8" s="14">
        <f t="shared" si="2"/>
        <v>57370.19</v>
      </c>
      <c r="O8" s="9" t="s">
        <v>108</v>
      </c>
      <c r="P8" s="2">
        <v>57370.19</v>
      </c>
      <c r="Q8" t="s">
        <v>23</v>
      </c>
    </row>
    <row r="9" spans="1:17" ht="96.6" x14ac:dyDescent="0.3">
      <c r="A9" s="1">
        <v>7</v>
      </c>
      <c r="B9" s="23" t="s">
        <v>32</v>
      </c>
      <c r="C9" s="24">
        <v>132600985820</v>
      </c>
      <c r="D9" s="6" t="s">
        <v>51</v>
      </c>
      <c r="E9" s="25" t="s">
        <v>32</v>
      </c>
      <c r="F9" s="5" t="s">
        <v>97</v>
      </c>
      <c r="G9" s="25" t="s">
        <v>98</v>
      </c>
      <c r="H9" s="2">
        <v>165000</v>
      </c>
      <c r="I9" s="2">
        <v>147675</v>
      </c>
      <c r="J9" s="14">
        <f t="shared" si="0"/>
        <v>17325</v>
      </c>
      <c r="K9" s="2">
        <v>147675</v>
      </c>
      <c r="L9" s="2">
        <v>0</v>
      </c>
      <c r="M9" s="14">
        <f t="shared" si="1"/>
        <v>147675</v>
      </c>
      <c r="N9" s="14">
        <f t="shared" si="2"/>
        <v>0</v>
      </c>
      <c r="O9" s="9" t="s">
        <v>92</v>
      </c>
      <c r="P9" s="2">
        <v>0</v>
      </c>
    </row>
    <row r="10" spans="1:17" ht="96.6" x14ac:dyDescent="0.3">
      <c r="A10" s="1">
        <v>8</v>
      </c>
      <c r="B10" s="23" t="s">
        <v>32</v>
      </c>
      <c r="C10" s="24">
        <v>132600985821</v>
      </c>
      <c r="D10" s="6" t="s">
        <v>99</v>
      </c>
      <c r="E10" s="25" t="s">
        <v>32</v>
      </c>
      <c r="F10" s="5" t="s">
        <v>115</v>
      </c>
      <c r="G10" s="25" t="s">
        <v>98</v>
      </c>
      <c r="H10" s="2">
        <v>316375</v>
      </c>
      <c r="I10" s="2">
        <v>283155.73</v>
      </c>
      <c r="J10" s="14">
        <f>H10-I10</f>
        <v>33219.270000000019</v>
      </c>
      <c r="K10" s="2">
        <v>283155.73</v>
      </c>
      <c r="L10" s="2">
        <v>283155.73</v>
      </c>
      <c r="M10" s="14">
        <f t="shared" si="1"/>
        <v>0</v>
      </c>
      <c r="N10" s="14">
        <f>I10-K10</f>
        <v>0</v>
      </c>
      <c r="O10" s="9" t="s">
        <v>92</v>
      </c>
      <c r="P10" s="2">
        <v>0</v>
      </c>
    </row>
    <row r="11" spans="1:17" ht="145.80000000000001" x14ac:dyDescent="0.3">
      <c r="A11" s="1">
        <v>9</v>
      </c>
      <c r="B11" s="8" t="s">
        <v>12</v>
      </c>
      <c r="C11" s="3">
        <v>5835118322</v>
      </c>
      <c r="D11" s="12" t="s">
        <v>13</v>
      </c>
      <c r="E11" s="8" t="s">
        <v>36</v>
      </c>
      <c r="F11" s="8" t="s">
        <v>100</v>
      </c>
      <c r="G11" s="12" t="s">
        <v>101</v>
      </c>
      <c r="H11" s="2">
        <v>230509.26</v>
      </c>
      <c r="I11" s="2">
        <v>148267.5</v>
      </c>
      <c r="J11" s="14">
        <f t="shared" si="0"/>
        <v>82241.760000000009</v>
      </c>
      <c r="K11" s="2">
        <v>118038.25</v>
      </c>
      <c r="L11" s="2">
        <v>118038.25</v>
      </c>
      <c r="M11" s="14">
        <f t="shared" si="1"/>
        <v>0</v>
      </c>
      <c r="N11" s="14">
        <f t="shared" ref="N11:N59" si="3">I11-K11</f>
        <v>30229.25</v>
      </c>
      <c r="O11" s="9" t="s">
        <v>92</v>
      </c>
      <c r="P11" s="2"/>
    </row>
    <row r="12" spans="1:17" ht="159" x14ac:dyDescent="0.3">
      <c r="A12" s="1">
        <v>10</v>
      </c>
      <c r="B12" s="5" t="s">
        <v>102</v>
      </c>
      <c r="C12" s="8">
        <v>5812009542</v>
      </c>
      <c r="D12" s="12" t="s">
        <v>103</v>
      </c>
      <c r="E12" s="8" t="s">
        <v>105</v>
      </c>
      <c r="F12" s="8" t="s">
        <v>139</v>
      </c>
      <c r="G12" s="12" t="s">
        <v>104</v>
      </c>
      <c r="H12" s="2">
        <v>20283.5</v>
      </c>
      <c r="I12" s="2">
        <v>11901.5</v>
      </c>
      <c r="J12" s="14">
        <f t="shared" si="0"/>
        <v>8382</v>
      </c>
      <c r="K12" s="2">
        <v>0</v>
      </c>
      <c r="L12" s="2">
        <v>0</v>
      </c>
      <c r="M12" s="14">
        <f t="shared" si="1"/>
        <v>0</v>
      </c>
      <c r="N12" s="14">
        <f t="shared" si="3"/>
        <v>11901.5</v>
      </c>
      <c r="O12" s="9" t="s">
        <v>92</v>
      </c>
      <c r="P12" s="2"/>
    </row>
    <row r="13" spans="1:17" ht="159" x14ac:dyDescent="0.3">
      <c r="A13" s="1">
        <v>11</v>
      </c>
      <c r="B13" s="5" t="s">
        <v>22</v>
      </c>
      <c r="C13" s="8">
        <v>1300002952</v>
      </c>
      <c r="D13" s="12" t="s">
        <v>40</v>
      </c>
      <c r="E13" s="8" t="s">
        <v>88</v>
      </c>
      <c r="F13" s="8" t="s">
        <v>109</v>
      </c>
      <c r="G13" s="12" t="s">
        <v>42</v>
      </c>
      <c r="H13" s="2">
        <v>1602370.25</v>
      </c>
      <c r="I13" s="2">
        <v>1602370.25</v>
      </c>
      <c r="J13" s="14">
        <f t="shared" si="0"/>
        <v>0</v>
      </c>
      <c r="K13" s="2">
        <v>1535359.52</v>
      </c>
      <c r="L13" s="2">
        <v>1535359.52</v>
      </c>
      <c r="M13" s="14">
        <f t="shared" si="1"/>
        <v>0</v>
      </c>
      <c r="N13" s="14">
        <f t="shared" si="3"/>
        <v>67010.729999999981</v>
      </c>
      <c r="O13" s="9" t="s">
        <v>110</v>
      </c>
      <c r="P13" s="14">
        <v>67010.73</v>
      </c>
      <c r="Q13" t="s">
        <v>23</v>
      </c>
    </row>
    <row r="14" spans="1:17" ht="152.4" x14ac:dyDescent="0.3">
      <c r="A14" s="1">
        <v>12</v>
      </c>
      <c r="B14" s="5" t="s">
        <v>69</v>
      </c>
      <c r="C14" s="11">
        <v>1324002345</v>
      </c>
      <c r="D14" s="8" t="s">
        <v>70</v>
      </c>
      <c r="E14" s="8" t="s">
        <v>71</v>
      </c>
      <c r="F14" s="8" t="s">
        <v>111</v>
      </c>
      <c r="G14" s="12" t="s">
        <v>24</v>
      </c>
      <c r="H14" s="2">
        <v>201500</v>
      </c>
      <c r="I14" s="2">
        <v>111832.49</v>
      </c>
      <c r="J14" s="14">
        <f t="shared" si="0"/>
        <v>89667.51</v>
      </c>
      <c r="K14" s="2">
        <v>111832.49</v>
      </c>
      <c r="L14" s="2">
        <v>0</v>
      </c>
      <c r="M14" s="14">
        <f t="shared" si="1"/>
        <v>111832.49</v>
      </c>
      <c r="N14" s="14">
        <f t="shared" si="3"/>
        <v>0</v>
      </c>
      <c r="O14" s="9" t="s">
        <v>112</v>
      </c>
      <c r="P14" s="2">
        <v>0</v>
      </c>
    </row>
    <row r="15" spans="1:17" ht="159" x14ac:dyDescent="0.3">
      <c r="A15" s="1">
        <v>13</v>
      </c>
      <c r="B15" s="5" t="s">
        <v>22</v>
      </c>
      <c r="C15" s="8">
        <v>1300002949</v>
      </c>
      <c r="D15" s="12" t="s">
        <v>40</v>
      </c>
      <c r="E15" s="8" t="s">
        <v>88</v>
      </c>
      <c r="F15" s="8" t="s">
        <v>114</v>
      </c>
      <c r="G15" s="12" t="s">
        <v>42</v>
      </c>
      <c r="H15" s="2">
        <v>1939403.35</v>
      </c>
      <c r="I15" s="2">
        <v>1939403.35</v>
      </c>
      <c r="J15" s="14">
        <f>H15-I15</f>
        <v>0</v>
      </c>
      <c r="K15" s="2">
        <v>82515.19</v>
      </c>
      <c r="L15" s="2">
        <v>82515.19</v>
      </c>
      <c r="M15" s="14">
        <f t="shared" si="1"/>
        <v>0</v>
      </c>
      <c r="N15" s="14">
        <f t="shared" si="3"/>
        <v>1856888.1600000001</v>
      </c>
      <c r="O15" s="9">
        <v>45639</v>
      </c>
      <c r="P15" s="2"/>
    </row>
    <row r="16" spans="1:17" ht="159" x14ac:dyDescent="0.3">
      <c r="A16" s="1">
        <v>13</v>
      </c>
      <c r="B16" s="5" t="s">
        <v>22</v>
      </c>
      <c r="C16" s="8">
        <v>1326230749</v>
      </c>
      <c r="D16" s="12" t="s">
        <v>87</v>
      </c>
      <c r="E16" s="8" t="s">
        <v>88</v>
      </c>
      <c r="F16" s="8" t="s">
        <v>113</v>
      </c>
      <c r="G16" s="12" t="s">
        <v>72</v>
      </c>
      <c r="H16" s="2">
        <v>1108802</v>
      </c>
      <c r="I16" s="2">
        <v>1108802</v>
      </c>
      <c r="J16" s="14">
        <f t="shared" ref="J16:J59" si="4">H16-I16</f>
        <v>0</v>
      </c>
      <c r="K16" s="2">
        <v>232320</v>
      </c>
      <c r="L16" s="2">
        <v>232320</v>
      </c>
      <c r="M16" s="14">
        <f t="shared" si="1"/>
        <v>0</v>
      </c>
      <c r="N16" s="14">
        <f t="shared" si="3"/>
        <v>876482</v>
      </c>
      <c r="O16" s="9">
        <v>45639</v>
      </c>
      <c r="P16" s="2"/>
    </row>
    <row r="17" spans="1:16" ht="159" x14ac:dyDescent="0.3">
      <c r="A17" s="1">
        <v>15</v>
      </c>
      <c r="B17" s="5" t="s">
        <v>22</v>
      </c>
      <c r="C17" s="8">
        <v>1326230749</v>
      </c>
      <c r="D17" s="12" t="s">
        <v>116</v>
      </c>
      <c r="E17" s="8" t="s">
        <v>117</v>
      </c>
      <c r="F17" s="8" t="s">
        <v>118</v>
      </c>
      <c r="G17" s="12" t="s">
        <v>72</v>
      </c>
      <c r="H17" s="1">
        <v>5247791.3499999996</v>
      </c>
      <c r="I17" s="1">
        <v>5022790.5999999996</v>
      </c>
      <c r="J17" s="1">
        <f t="shared" si="4"/>
        <v>225000.75</v>
      </c>
      <c r="K17" s="1">
        <v>928033.15</v>
      </c>
      <c r="L17" s="2">
        <v>928033.15</v>
      </c>
      <c r="M17" s="14">
        <f t="shared" si="1"/>
        <v>0</v>
      </c>
      <c r="N17" s="14">
        <f t="shared" si="3"/>
        <v>4094757.4499999997</v>
      </c>
      <c r="O17" s="9">
        <v>45639</v>
      </c>
      <c r="P17" s="1"/>
    </row>
    <row r="18" spans="1:16" ht="118.8" x14ac:dyDescent="0.3">
      <c r="A18" s="1">
        <v>16</v>
      </c>
      <c r="B18" s="5" t="s">
        <v>119</v>
      </c>
      <c r="C18" s="26">
        <v>1328018459</v>
      </c>
      <c r="D18" s="27" t="s">
        <v>120</v>
      </c>
      <c r="E18" s="28" t="s">
        <v>121</v>
      </c>
      <c r="F18" s="8" t="s">
        <v>124</v>
      </c>
      <c r="G18" s="12" t="s">
        <v>122</v>
      </c>
      <c r="H18" s="2">
        <v>45000</v>
      </c>
      <c r="I18" s="2">
        <v>45000</v>
      </c>
      <c r="J18" s="1">
        <f t="shared" si="4"/>
        <v>0</v>
      </c>
      <c r="K18" s="1">
        <v>0</v>
      </c>
      <c r="L18" s="2">
        <v>0</v>
      </c>
      <c r="M18" s="14">
        <f t="shared" si="1"/>
        <v>0</v>
      </c>
      <c r="N18" s="14">
        <f t="shared" si="3"/>
        <v>45000</v>
      </c>
      <c r="O18" s="9"/>
      <c r="P18" s="1"/>
    </row>
    <row r="19" spans="1:16" ht="127.8" customHeight="1" x14ac:dyDescent="0.3">
      <c r="A19" s="1">
        <v>17</v>
      </c>
      <c r="B19" s="5" t="s">
        <v>119</v>
      </c>
      <c r="C19" s="26">
        <v>1328018459</v>
      </c>
      <c r="D19" s="12" t="s">
        <v>120</v>
      </c>
      <c r="E19" s="8" t="s">
        <v>121</v>
      </c>
      <c r="F19" s="8" t="s">
        <v>125</v>
      </c>
      <c r="G19" s="12" t="s">
        <v>123</v>
      </c>
      <c r="H19" s="1">
        <v>34000</v>
      </c>
      <c r="I19" s="2">
        <v>34000</v>
      </c>
      <c r="J19" s="1">
        <f t="shared" si="4"/>
        <v>0</v>
      </c>
      <c r="K19" s="1">
        <v>0</v>
      </c>
      <c r="L19" s="2">
        <v>0</v>
      </c>
      <c r="M19" s="14">
        <f t="shared" si="1"/>
        <v>0</v>
      </c>
      <c r="N19" s="14">
        <f t="shared" si="3"/>
        <v>34000</v>
      </c>
      <c r="O19" s="9"/>
      <c r="P19" s="1"/>
    </row>
    <row r="20" spans="1:16" ht="132.6" customHeight="1" x14ac:dyDescent="0.3">
      <c r="A20" s="1">
        <v>18</v>
      </c>
      <c r="B20" s="5" t="s">
        <v>119</v>
      </c>
      <c r="C20" s="26">
        <v>1328018459</v>
      </c>
      <c r="D20" s="12" t="s">
        <v>120</v>
      </c>
      <c r="E20" s="8" t="s">
        <v>121</v>
      </c>
      <c r="F20" s="8" t="s">
        <v>126</v>
      </c>
      <c r="G20" s="12" t="s">
        <v>127</v>
      </c>
      <c r="H20" s="2">
        <v>30000</v>
      </c>
      <c r="I20" s="2">
        <v>30000</v>
      </c>
      <c r="J20" s="1">
        <f t="shared" si="4"/>
        <v>0</v>
      </c>
      <c r="K20" s="1">
        <v>0</v>
      </c>
      <c r="L20" s="2">
        <v>0</v>
      </c>
      <c r="M20" s="14">
        <f t="shared" si="1"/>
        <v>0</v>
      </c>
      <c r="N20" s="14">
        <f t="shared" si="3"/>
        <v>30000</v>
      </c>
      <c r="O20" s="9"/>
      <c r="P20" s="1"/>
    </row>
    <row r="21" spans="1:16" ht="135.6" customHeight="1" x14ac:dyDescent="0.3">
      <c r="A21" s="1">
        <v>19</v>
      </c>
      <c r="B21" s="5" t="s">
        <v>119</v>
      </c>
      <c r="C21" s="26">
        <v>1328018459</v>
      </c>
      <c r="D21" s="12" t="s">
        <v>120</v>
      </c>
      <c r="E21" s="8" t="s">
        <v>121</v>
      </c>
      <c r="F21" s="8" t="s">
        <v>128</v>
      </c>
      <c r="G21" s="12" t="s">
        <v>129</v>
      </c>
      <c r="H21" s="2">
        <v>14000</v>
      </c>
      <c r="I21" s="2">
        <v>14000</v>
      </c>
      <c r="J21" s="1">
        <f t="shared" si="4"/>
        <v>0</v>
      </c>
      <c r="K21" s="1">
        <v>0</v>
      </c>
      <c r="L21" s="2">
        <v>0</v>
      </c>
      <c r="M21" s="14">
        <f t="shared" si="1"/>
        <v>0</v>
      </c>
      <c r="N21" s="14">
        <f t="shared" si="3"/>
        <v>14000</v>
      </c>
      <c r="O21" s="9"/>
      <c r="P21" s="1"/>
    </row>
    <row r="22" spans="1:16" ht="135.6" customHeight="1" x14ac:dyDescent="0.3">
      <c r="A22" s="1">
        <v>20</v>
      </c>
      <c r="B22" s="5" t="s">
        <v>119</v>
      </c>
      <c r="C22" s="26">
        <v>1328018459</v>
      </c>
      <c r="D22" s="12" t="s">
        <v>120</v>
      </c>
      <c r="E22" s="8" t="s">
        <v>121</v>
      </c>
      <c r="F22" s="8" t="s">
        <v>130</v>
      </c>
      <c r="G22" s="12" t="s">
        <v>131</v>
      </c>
      <c r="H22" s="2">
        <v>20000</v>
      </c>
      <c r="I22" s="2">
        <v>20000</v>
      </c>
      <c r="J22" s="1">
        <f t="shared" si="4"/>
        <v>0</v>
      </c>
      <c r="K22" s="1">
        <v>0</v>
      </c>
      <c r="L22" s="2">
        <v>0</v>
      </c>
      <c r="M22" s="14">
        <f t="shared" si="1"/>
        <v>0</v>
      </c>
      <c r="N22" s="14">
        <f t="shared" si="3"/>
        <v>20000</v>
      </c>
      <c r="O22" s="9"/>
      <c r="P22" s="1"/>
    </row>
    <row r="23" spans="1:16" ht="135.6" customHeight="1" x14ac:dyDescent="0.3">
      <c r="A23" s="1">
        <v>21</v>
      </c>
      <c r="B23" s="5" t="s">
        <v>132</v>
      </c>
      <c r="C23" s="29">
        <v>5838042061</v>
      </c>
      <c r="D23" s="30" t="s">
        <v>133</v>
      </c>
      <c r="E23" s="4" t="s">
        <v>134</v>
      </c>
      <c r="F23" s="8" t="s">
        <v>141</v>
      </c>
      <c r="G23" s="12" t="s">
        <v>135</v>
      </c>
      <c r="H23" s="2">
        <v>125497.5</v>
      </c>
      <c r="I23" s="2">
        <v>56705.279999999999</v>
      </c>
      <c r="J23" s="1">
        <f t="shared" si="4"/>
        <v>68792.22</v>
      </c>
      <c r="K23" s="1">
        <v>4241.72</v>
      </c>
      <c r="L23" s="2">
        <v>4241.72</v>
      </c>
      <c r="M23" s="14">
        <f t="shared" si="1"/>
        <v>0</v>
      </c>
      <c r="N23" s="14">
        <f t="shared" si="3"/>
        <v>52463.56</v>
      </c>
      <c r="O23" s="9">
        <v>45473</v>
      </c>
      <c r="P23" s="1"/>
    </row>
    <row r="24" spans="1:16" ht="135.6" customHeight="1" x14ac:dyDescent="0.3">
      <c r="A24" s="7">
        <v>22</v>
      </c>
      <c r="B24" s="31" t="s">
        <v>136</v>
      </c>
      <c r="C24" s="32">
        <v>1307000228</v>
      </c>
      <c r="D24" s="33" t="s">
        <v>56</v>
      </c>
      <c r="E24" s="28" t="s">
        <v>83</v>
      </c>
      <c r="F24" s="34" t="s">
        <v>140</v>
      </c>
      <c r="G24" s="35" t="s">
        <v>137</v>
      </c>
      <c r="H24" s="10">
        <v>304664</v>
      </c>
      <c r="I24" s="10">
        <v>234023.01</v>
      </c>
      <c r="J24" s="7">
        <f t="shared" si="4"/>
        <v>70640.989999999991</v>
      </c>
      <c r="K24" s="1">
        <v>19821.59</v>
      </c>
      <c r="L24" s="2">
        <v>19821.59</v>
      </c>
      <c r="M24" s="14">
        <f t="shared" si="1"/>
        <v>0</v>
      </c>
      <c r="N24" s="14">
        <f t="shared" si="3"/>
        <v>214201.42</v>
      </c>
      <c r="O24" s="9">
        <v>45473</v>
      </c>
      <c r="P24" s="1"/>
    </row>
    <row r="25" spans="1:16" ht="135.6" customHeight="1" x14ac:dyDescent="0.3">
      <c r="A25" s="1">
        <v>23</v>
      </c>
      <c r="B25" s="5" t="s">
        <v>25</v>
      </c>
      <c r="C25" s="36">
        <v>132808186</v>
      </c>
      <c r="D25" s="12" t="s">
        <v>26</v>
      </c>
      <c r="E25" s="8" t="s">
        <v>82</v>
      </c>
      <c r="F25" s="8" t="s">
        <v>138</v>
      </c>
      <c r="G25" s="12" t="s">
        <v>37</v>
      </c>
      <c r="H25" s="2">
        <v>1381980</v>
      </c>
      <c r="I25" s="2">
        <v>1381980</v>
      </c>
      <c r="J25" s="1">
        <f t="shared" si="4"/>
        <v>0</v>
      </c>
      <c r="K25" s="1">
        <v>0</v>
      </c>
      <c r="L25" s="2">
        <v>0</v>
      </c>
      <c r="M25" s="14">
        <f t="shared" si="1"/>
        <v>0</v>
      </c>
      <c r="N25" s="14">
        <f t="shared" si="3"/>
        <v>1381980</v>
      </c>
      <c r="O25" s="9">
        <v>45618</v>
      </c>
      <c r="P25" s="1"/>
    </row>
    <row r="26" spans="1:16" ht="138.6" customHeight="1" x14ac:dyDescent="0.3">
      <c r="A26" s="1">
        <v>24</v>
      </c>
      <c r="B26" s="5" t="s">
        <v>69</v>
      </c>
      <c r="C26" s="11">
        <v>1324002345</v>
      </c>
      <c r="D26" s="8" t="s">
        <v>70</v>
      </c>
      <c r="E26" s="8" t="s">
        <v>71</v>
      </c>
      <c r="F26" s="8" t="s">
        <v>142</v>
      </c>
      <c r="G26" s="12" t="s">
        <v>24</v>
      </c>
      <c r="H26" s="1">
        <v>494948</v>
      </c>
      <c r="I26" s="1">
        <v>299443.51</v>
      </c>
      <c r="J26" s="1">
        <f t="shared" si="4"/>
        <v>195504.49</v>
      </c>
      <c r="K26" s="1">
        <v>78891.39</v>
      </c>
      <c r="L26" s="2">
        <v>78891.39</v>
      </c>
      <c r="M26" s="14">
        <f t="shared" si="1"/>
        <v>0</v>
      </c>
      <c r="N26" s="14">
        <f t="shared" si="3"/>
        <v>220552.12</v>
      </c>
      <c r="O26" s="9">
        <v>45473</v>
      </c>
      <c r="P26" s="1"/>
    </row>
    <row r="27" spans="1:16" ht="138.6" customHeight="1" x14ac:dyDescent="0.3">
      <c r="A27" s="1">
        <v>25</v>
      </c>
      <c r="B27" s="5" t="s">
        <v>143</v>
      </c>
      <c r="C27" s="11">
        <v>1327035349</v>
      </c>
      <c r="D27" s="8" t="s">
        <v>144</v>
      </c>
      <c r="E27" s="8" t="s">
        <v>145</v>
      </c>
      <c r="F27" s="8" t="s">
        <v>146</v>
      </c>
      <c r="G27" s="12" t="s">
        <v>147</v>
      </c>
      <c r="H27" s="37">
        <v>819984</v>
      </c>
      <c r="I27" s="37">
        <v>450000</v>
      </c>
      <c r="J27" s="37">
        <f t="shared" si="4"/>
        <v>369984</v>
      </c>
      <c r="K27" s="1">
        <v>450000</v>
      </c>
      <c r="L27" s="2">
        <v>450000</v>
      </c>
      <c r="M27" s="14">
        <f t="shared" si="1"/>
        <v>0</v>
      </c>
      <c r="N27" s="14">
        <f t="shared" si="3"/>
        <v>0</v>
      </c>
      <c r="O27" s="1"/>
      <c r="P27" s="1">
        <v>0</v>
      </c>
    </row>
    <row r="28" spans="1:16" ht="138.6" customHeight="1" x14ac:dyDescent="0.3">
      <c r="A28" s="1">
        <v>26</v>
      </c>
      <c r="B28" s="5" t="s">
        <v>148</v>
      </c>
      <c r="C28" s="11"/>
      <c r="D28" s="8"/>
      <c r="E28" s="8"/>
      <c r="F28" s="5" t="s">
        <v>164</v>
      </c>
      <c r="G28" s="5" t="s">
        <v>52</v>
      </c>
      <c r="H28" s="1">
        <v>176354.52</v>
      </c>
      <c r="I28" s="1">
        <v>176354.52</v>
      </c>
      <c r="J28" s="1">
        <f t="shared" si="4"/>
        <v>0</v>
      </c>
      <c r="K28" s="1">
        <v>0</v>
      </c>
      <c r="L28" s="2">
        <v>0</v>
      </c>
      <c r="M28" s="14">
        <f t="shared" si="1"/>
        <v>0</v>
      </c>
      <c r="N28" s="14">
        <f t="shared" si="3"/>
        <v>176354.52</v>
      </c>
      <c r="O28" s="9">
        <v>45657</v>
      </c>
      <c r="P28" s="1"/>
    </row>
    <row r="29" spans="1:16" ht="138.6" customHeight="1" x14ac:dyDescent="0.3">
      <c r="A29" s="1">
        <v>27</v>
      </c>
      <c r="B29" s="38" t="s">
        <v>66</v>
      </c>
      <c r="C29" s="38">
        <v>1328199068</v>
      </c>
      <c r="D29" s="39" t="s">
        <v>67</v>
      </c>
      <c r="E29" s="5" t="s">
        <v>68</v>
      </c>
      <c r="F29" s="38" t="s">
        <v>149</v>
      </c>
      <c r="G29" s="38" t="s">
        <v>48</v>
      </c>
      <c r="H29" s="2">
        <v>380000</v>
      </c>
      <c r="I29" s="2">
        <v>279300</v>
      </c>
      <c r="J29" s="2">
        <f t="shared" si="4"/>
        <v>100700</v>
      </c>
      <c r="K29" s="1">
        <v>0</v>
      </c>
      <c r="L29" s="2">
        <v>0</v>
      </c>
      <c r="M29" s="14">
        <f t="shared" si="1"/>
        <v>0</v>
      </c>
      <c r="N29" s="14">
        <f t="shared" si="3"/>
        <v>279300</v>
      </c>
      <c r="O29" s="1" t="s">
        <v>167</v>
      </c>
      <c r="P29" s="1"/>
    </row>
    <row r="30" spans="1:16" ht="138.6" customHeight="1" x14ac:dyDescent="0.3">
      <c r="A30" s="1">
        <v>28</v>
      </c>
      <c r="B30" s="38" t="s">
        <v>150</v>
      </c>
      <c r="C30" s="38">
        <v>1644040195</v>
      </c>
      <c r="D30" s="39" t="s">
        <v>151</v>
      </c>
      <c r="E30" s="5" t="s">
        <v>152</v>
      </c>
      <c r="F30" s="38" t="s">
        <v>153</v>
      </c>
      <c r="G30" s="38" t="s">
        <v>14</v>
      </c>
      <c r="H30" s="2">
        <v>605131</v>
      </c>
      <c r="I30" s="2">
        <v>570571.01</v>
      </c>
      <c r="J30" s="2">
        <f t="shared" si="4"/>
        <v>34559.989999999991</v>
      </c>
      <c r="K30" s="1">
        <v>0</v>
      </c>
      <c r="L30" s="2">
        <v>0</v>
      </c>
      <c r="M30" s="14">
        <f t="shared" si="1"/>
        <v>0</v>
      </c>
      <c r="N30" s="14">
        <f t="shared" si="3"/>
        <v>570571.01</v>
      </c>
      <c r="O30" s="9">
        <v>45625</v>
      </c>
      <c r="P30" s="1"/>
    </row>
    <row r="31" spans="1:16" ht="138.6" customHeight="1" x14ac:dyDescent="0.3">
      <c r="A31" s="1">
        <v>29</v>
      </c>
      <c r="B31" s="5" t="s">
        <v>69</v>
      </c>
      <c r="C31" s="11">
        <v>1324002345</v>
      </c>
      <c r="D31" s="8" t="s">
        <v>70</v>
      </c>
      <c r="E31" s="8" t="s">
        <v>71</v>
      </c>
      <c r="F31" s="8" t="s">
        <v>154</v>
      </c>
      <c r="G31" s="12" t="s">
        <v>47</v>
      </c>
      <c r="H31" s="2">
        <v>224000</v>
      </c>
      <c r="I31" s="2">
        <v>147840</v>
      </c>
      <c r="J31" s="2">
        <f t="shared" si="4"/>
        <v>76160</v>
      </c>
      <c r="K31" s="1">
        <v>0</v>
      </c>
      <c r="L31" s="2">
        <v>0</v>
      </c>
      <c r="M31" s="14">
        <f t="shared" si="1"/>
        <v>0</v>
      </c>
      <c r="N31" s="14">
        <f t="shared" si="3"/>
        <v>147840</v>
      </c>
      <c r="O31" s="9">
        <v>45638</v>
      </c>
      <c r="P31" s="1"/>
    </row>
    <row r="32" spans="1:16" ht="138.6" customHeight="1" x14ac:dyDescent="0.3">
      <c r="A32" s="1">
        <v>30</v>
      </c>
      <c r="B32" s="8" t="s">
        <v>12</v>
      </c>
      <c r="C32" s="3">
        <v>5835118322</v>
      </c>
      <c r="D32" s="12" t="s">
        <v>13</v>
      </c>
      <c r="E32" s="8" t="s">
        <v>36</v>
      </c>
      <c r="F32" s="8" t="s">
        <v>212</v>
      </c>
      <c r="G32" s="12" t="s">
        <v>44</v>
      </c>
      <c r="H32" s="2">
        <v>215332</v>
      </c>
      <c r="I32" s="2">
        <v>172398</v>
      </c>
      <c r="J32" s="2">
        <f t="shared" si="4"/>
        <v>42934</v>
      </c>
      <c r="K32" s="1">
        <v>25038.95</v>
      </c>
      <c r="L32" s="2">
        <v>25038.95</v>
      </c>
      <c r="M32" s="14">
        <f t="shared" si="1"/>
        <v>0</v>
      </c>
      <c r="N32" s="14">
        <f t="shared" si="3"/>
        <v>147359.04999999999</v>
      </c>
      <c r="O32" s="9">
        <v>45638</v>
      </c>
      <c r="P32" s="1"/>
    </row>
    <row r="33" spans="1:16" ht="138.6" customHeight="1" x14ac:dyDescent="0.3">
      <c r="A33" s="1">
        <v>31</v>
      </c>
      <c r="B33" s="5" t="s">
        <v>43</v>
      </c>
      <c r="C33" s="11">
        <v>523801078106</v>
      </c>
      <c r="D33" s="12" t="s">
        <v>62</v>
      </c>
      <c r="E33" s="8" t="s">
        <v>63</v>
      </c>
      <c r="F33" s="8" t="s">
        <v>155</v>
      </c>
      <c r="G33" s="12" t="s">
        <v>45</v>
      </c>
      <c r="H33" s="2">
        <v>99665</v>
      </c>
      <c r="I33" s="2">
        <v>84216.93</v>
      </c>
      <c r="J33" s="2">
        <f t="shared" si="4"/>
        <v>15448.070000000007</v>
      </c>
      <c r="K33" s="1">
        <v>2021.16</v>
      </c>
      <c r="L33" s="2">
        <v>0</v>
      </c>
      <c r="M33" s="14">
        <f t="shared" si="1"/>
        <v>2021.16</v>
      </c>
      <c r="N33" s="14">
        <f t="shared" si="3"/>
        <v>82195.76999999999</v>
      </c>
      <c r="O33" s="1" t="s">
        <v>167</v>
      </c>
      <c r="P33" s="1"/>
    </row>
    <row r="34" spans="1:16" ht="138.6" customHeight="1" x14ac:dyDescent="0.3">
      <c r="A34" s="1">
        <v>32</v>
      </c>
      <c r="B34" s="5" t="s">
        <v>158</v>
      </c>
      <c r="C34" s="40">
        <v>5244006503</v>
      </c>
      <c r="D34" s="12" t="s">
        <v>159</v>
      </c>
      <c r="E34" s="8" t="s">
        <v>160</v>
      </c>
      <c r="F34" s="8" t="s">
        <v>156</v>
      </c>
      <c r="G34" s="12" t="s">
        <v>157</v>
      </c>
      <c r="H34" s="2">
        <v>12440.6</v>
      </c>
      <c r="I34" s="2">
        <v>4762.74</v>
      </c>
      <c r="J34" s="2">
        <f t="shared" si="4"/>
        <v>7677.8600000000006</v>
      </c>
      <c r="K34" s="1">
        <v>4762.74</v>
      </c>
      <c r="L34" s="2">
        <v>4762.74</v>
      </c>
      <c r="M34" s="14">
        <f t="shared" si="1"/>
        <v>0</v>
      </c>
      <c r="N34" s="14">
        <f t="shared" si="3"/>
        <v>0</v>
      </c>
      <c r="O34" s="1" t="s">
        <v>92</v>
      </c>
      <c r="P34" s="1"/>
    </row>
    <row r="35" spans="1:16" ht="138.6" customHeight="1" x14ac:dyDescent="0.3">
      <c r="A35" s="1">
        <v>33</v>
      </c>
      <c r="B35" s="8" t="s">
        <v>77</v>
      </c>
      <c r="C35" s="3"/>
      <c r="D35" s="41"/>
      <c r="E35" s="42"/>
      <c r="F35" s="5" t="s">
        <v>161</v>
      </c>
      <c r="G35" s="5" t="s">
        <v>54</v>
      </c>
      <c r="H35" s="2">
        <v>349596.94</v>
      </c>
      <c r="I35" s="2">
        <v>349596.94</v>
      </c>
      <c r="J35" s="2">
        <f t="shared" si="4"/>
        <v>0</v>
      </c>
      <c r="K35" s="1">
        <v>0</v>
      </c>
      <c r="L35" s="2"/>
      <c r="M35" s="14">
        <f t="shared" si="1"/>
        <v>0</v>
      </c>
      <c r="N35" s="14">
        <f t="shared" si="3"/>
        <v>349596.94</v>
      </c>
      <c r="O35" s="1" t="s">
        <v>168</v>
      </c>
      <c r="P35" s="1"/>
    </row>
    <row r="36" spans="1:16" ht="138.6" customHeight="1" x14ac:dyDescent="0.3">
      <c r="A36" s="1">
        <v>34</v>
      </c>
      <c r="B36" s="5" t="s">
        <v>158</v>
      </c>
      <c r="C36" s="40">
        <v>5244006503</v>
      </c>
      <c r="D36" s="12" t="s">
        <v>159</v>
      </c>
      <c r="E36" s="8" t="s">
        <v>160</v>
      </c>
      <c r="F36" s="8" t="s">
        <v>162</v>
      </c>
      <c r="G36" s="5" t="s">
        <v>163</v>
      </c>
      <c r="H36" s="2">
        <v>7818.5</v>
      </c>
      <c r="I36" s="2">
        <v>2133.17</v>
      </c>
      <c r="J36" s="2">
        <f t="shared" si="4"/>
        <v>5685.33</v>
      </c>
      <c r="K36" s="1">
        <v>2133</v>
      </c>
      <c r="L36" s="2">
        <v>2133</v>
      </c>
      <c r="M36" s="14">
        <f t="shared" si="1"/>
        <v>0</v>
      </c>
      <c r="N36" s="14">
        <f t="shared" si="3"/>
        <v>0.17000000000007276</v>
      </c>
      <c r="O36" s="1" t="s">
        <v>92</v>
      </c>
      <c r="P36" s="1"/>
    </row>
    <row r="37" spans="1:16" ht="138.6" customHeight="1" x14ac:dyDescent="0.3">
      <c r="A37" s="1">
        <v>35</v>
      </c>
      <c r="B37" s="5" t="s">
        <v>43</v>
      </c>
      <c r="C37" s="11">
        <v>523801078106</v>
      </c>
      <c r="D37" s="12" t="s">
        <v>62</v>
      </c>
      <c r="E37" s="8" t="s">
        <v>63</v>
      </c>
      <c r="F37" s="8" t="s">
        <v>165</v>
      </c>
      <c r="G37" s="12" t="s">
        <v>31</v>
      </c>
      <c r="H37" s="2">
        <v>565170</v>
      </c>
      <c r="I37" s="2">
        <v>450219.05</v>
      </c>
      <c r="J37" s="2">
        <f t="shared" si="4"/>
        <v>114950.95000000001</v>
      </c>
      <c r="K37" s="1">
        <v>0</v>
      </c>
      <c r="L37" s="2"/>
      <c r="M37" s="14">
        <f t="shared" si="1"/>
        <v>0</v>
      </c>
      <c r="N37" s="14">
        <f t="shared" si="3"/>
        <v>450219.05</v>
      </c>
      <c r="O37" s="1" t="s">
        <v>167</v>
      </c>
      <c r="P37" s="1"/>
    </row>
    <row r="38" spans="1:16" ht="138.6" customHeight="1" x14ac:dyDescent="0.3">
      <c r="A38" s="1">
        <v>36</v>
      </c>
      <c r="B38" s="5" t="s">
        <v>64</v>
      </c>
      <c r="C38" s="11">
        <v>132600106830</v>
      </c>
      <c r="D38" s="43" t="s">
        <v>84</v>
      </c>
      <c r="E38" s="8" t="s">
        <v>59</v>
      </c>
      <c r="F38" s="8" t="s">
        <v>166</v>
      </c>
      <c r="G38" s="12" t="s">
        <v>38</v>
      </c>
      <c r="H38" s="2">
        <v>290000</v>
      </c>
      <c r="I38" s="2">
        <v>223300</v>
      </c>
      <c r="J38" s="2">
        <f t="shared" si="4"/>
        <v>66700</v>
      </c>
      <c r="K38" s="1">
        <v>3684.45</v>
      </c>
      <c r="L38" s="2"/>
      <c r="M38" s="14">
        <f t="shared" si="1"/>
        <v>3684.45</v>
      </c>
      <c r="N38" s="14">
        <f t="shared" si="3"/>
        <v>219615.55</v>
      </c>
      <c r="O38" s="9">
        <v>45638</v>
      </c>
      <c r="P38" s="1"/>
    </row>
    <row r="39" spans="1:16" ht="138.6" customHeight="1" x14ac:dyDescent="0.3">
      <c r="A39" s="1">
        <v>37</v>
      </c>
      <c r="B39" s="5" t="s">
        <v>60</v>
      </c>
      <c r="C39" s="22">
        <v>581200042685</v>
      </c>
      <c r="D39" s="44" t="s">
        <v>61</v>
      </c>
      <c r="E39" s="8" t="s">
        <v>60</v>
      </c>
      <c r="F39" s="8" t="s">
        <v>170</v>
      </c>
      <c r="G39" s="12" t="s">
        <v>172</v>
      </c>
      <c r="H39" s="2">
        <v>297121</v>
      </c>
      <c r="I39" s="2">
        <v>206484.88</v>
      </c>
      <c r="J39" s="2">
        <f t="shared" si="4"/>
        <v>90636.12</v>
      </c>
      <c r="K39" s="1">
        <v>0</v>
      </c>
      <c r="L39" s="2">
        <v>0</v>
      </c>
      <c r="M39" s="14">
        <f t="shared" si="1"/>
        <v>0</v>
      </c>
      <c r="N39" s="14">
        <f t="shared" si="3"/>
        <v>206484.88</v>
      </c>
      <c r="O39" s="9">
        <v>45638</v>
      </c>
      <c r="P39" s="1"/>
    </row>
    <row r="40" spans="1:16" ht="138.6" customHeight="1" x14ac:dyDescent="0.3">
      <c r="A40" s="1">
        <v>38</v>
      </c>
      <c r="B40" s="5" t="s">
        <v>60</v>
      </c>
      <c r="C40" s="22">
        <v>581200042686</v>
      </c>
      <c r="D40" s="44" t="s">
        <v>169</v>
      </c>
      <c r="E40" s="8" t="s">
        <v>60</v>
      </c>
      <c r="F40" s="8" t="s">
        <v>171</v>
      </c>
      <c r="G40" s="12" t="s">
        <v>173</v>
      </c>
      <c r="H40" s="2">
        <v>110654</v>
      </c>
      <c r="I40" s="2">
        <v>104568.03</v>
      </c>
      <c r="J40" s="2">
        <f t="shared" si="4"/>
        <v>6085.9700000000012</v>
      </c>
      <c r="K40" s="1">
        <v>0</v>
      </c>
      <c r="L40" s="2">
        <v>0</v>
      </c>
      <c r="M40" s="14">
        <f t="shared" si="1"/>
        <v>0</v>
      </c>
      <c r="N40" s="14">
        <f t="shared" si="3"/>
        <v>104568.03</v>
      </c>
      <c r="O40" s="9">
        <v>45638</v>
      </c>
      <c r="P40" s="1"/>
    </row>
    <row r="41" spans="1:16" ht="138.6" customHeight="1" x14ac:dyDescent="0.3">
      <c r="A41" s="1">
        <v>39</v>
      </c>
      <c r="B41" s="5" t="s">
        <v>60</v>
      </c>
      <c r="C41" s="22">
        <v>581200042687</v>
      </c>
      <c r="D41" s="44" t="s">
        <v>174</v>
      </c>
      <c r="E41" s="8" t="s">
        <v>60</v>
      </c>
      <c r="F41" s="8" t="s">
        <v>175</v>
      </c>
      <c r="G41" s="12" t="s">
        <v>49</v>
      </c>
      <c r="H41" s="2">
        <v>40500</v>
      </c>
      <c r="I41" s="2">
        <v>29564.93</v>
      </c>
      <c r="J41" s="2">
        <f t="shared" si="4"/>
        <v>10935.07</v>
      </c>
      <c r="K41" s="1"/>
      <c r="L41" s="2"/>
      <c r="M41" s="14">
        <f t="shared" si="1"/>
        <v>0</v>
      </c>
      <c r="N41" s="14">
        <f t="shared" si="3"/>
        <v>29564.93</v>
      </c>
      <c r="O41" s="9">
        <v>45638</v>
      </c>
      <c r="P41" s="1"/>
    </row>
    <row r="42" spans="1:16" ht="138.6" customHeight="1" x14ac:dyDescent="0.3">
      <c r="A42" s="1">
        <v>40</v>
      </c>
      <c r="B42" s="8" t="s">
        <v>16</v>
      </c>
      <c r="C42" s="3"/>
      <c r="D42" s="41"/>
      <c r="E42" s="42"/>
      <c r="F42" s="5" t="s">
        <v>86</v>
      </c>
      <c r="G42" s="5" t="s">
        <v>53</v>
      </c>
      <c r="H42" s="45">
        <v>214500</v>
      </c>
      <c r="I42" s="2">
        <v>214500</v>
      </c>
      <c r="J42" s="2">
        <f t="shared" si="4"/>
        <v>0</v>
      </c>
      <c r="K42" s="1"/>
      <c r="L42" s="2"/>
      <c r="M42" s="14">
        <f t="shared" si="1"/>
        <v>0</v>
      </c>
      <c r="N42" s="14">
        <f t="shared" si="3"/>
        <v>214500</v>
      </c>
      <c r="O42" s="9">
        <v>45657</v>
      </c>
      <c r="P42" s="1"/>
    </row>
    <row r="43" spans="1:16" ht="138.6" customHeight="1" x14ac:dyDescent="0.3">
      <c r="A43" s="16">
        <v>41</v>
      </c>
      <c r="B43" s="5" t="s">
        <v>73</v>
      </c>
      <c r="C43" s="3"/>
      <c r="D43" s="5"/>
      <c r="E43" s="5"/>
      <c r="F43" s="8" t="s">
        <v>176</v>
      </c>
      <c r="G43" s="8" t="s">
        <v>55</v>
      </c>
      <c r="H43" s="17">
        <v>3697915.91</v>
      </c>
      <c r="I43" s="17">
        <v>3697915.91</v>
      </c>
      <c r="J43" s="2">
        <f t="shared" si="4"/>
        <v>0</v>
      </c>
      <c r="K43" s="18"/>
      <c r="L43" s="19"/>
      <c r="M43" s="14">
        <f t="shared" si="1"/>
        <v>0</v>
      </c>
      <c r="N43" s="14">
        <f t="shared" si="3"/>
        <v>3697915.91</v>
      </c>
      <c r="O43" s="9">
        <v>45657</v>
      </c>
      <c r="P43" s="18"/>
    </row>
    <row r="44" spans="1:16" ht="138.6" customHeight="1" x14ac:dyDescent="0.3">
      <c r="A44" s="16">
        <v>42</v>
      </c>
      <c r="B44" s="8" t="s">
        <v>75</v>
      </c>
      <c r="C44" s="3"/>
      <c r="D44" s="41"/>
      <c r="E44" s="42"/>
      <c r="F44" s="5" t="s">
        <v>178</v>
      </c>
      <c r="G44" s="5" t="s">
        <v>76</v>
      </c>
      <c r="H44" s="17">
        <v>2187143.7400000002</v>
      </c>
      <c r="I44" s="17">
        <v>2187143.7400000002</v>
      </c>
      <c r="J44" s="2">
        <f t="shared" si="4"/>
        <v>0</v>
      </c>
      <c r="K44" s="18"/>
      <c r="L44" s="19"/>
      <c r="M44" s="14">
        <f t="shared" si="1"/>
        <v>0</v>
      </c>
      <c r="N44" s="14">
        <f t="shared" si="3"/>
        <v>2187143.7400000002</v>
      </c>
      <c r="O44" s="9">
        <v>45657</v>
      </c>
      <c r="P44" s="18"/>
    </row>
    <row r="45" spans="1:16" ht="138.6" customHeight="1" x14ac:dyDescent="0.3">
      <c r="A45" s="16">
        <v>43</v>
      </c>
      <c r="B45" s="5" t="s">
        <v>60</v>
      </c>
      <c r="C45" s="11">
        <v>581200042685</v>
      </c>
      <c r="D45" s="44" t="s">
        <v>61</v>
      </c>
      <c r="E45" s="8" t="s">
        <v>60</v>
      </c>
      <c r="F45" s="8" t="s">
        <v>177</v>
      </c>
      <c r="G45" s="12" t="s">
        <v>35</v>
      </c>
      <c r="H45" s="17">
        <v>139790</v>
      </c>
      <c r="I45" s="17">
        <v>116724.65</v>
      </c>
      <c r="J45" s="2">
        <f t="shared" si="4"/>
        <v>23065.350000000006</v>
      </c>
      <c r="K45" s="1">
        <v>4002</v>
      </c>
      <c r="L45" s="2">
        <v>4002</v>
      </c>
      <c r="M45" s="14">
        <f t="shared" si="1"/>
        <v>0</v>
      </c>
      <c r="N45" s="14">
        <f t="shared" si="3"/>
        <v>112722.65</v>
      </c>
      <c r="O45" s="9">
        <v>45638</v>
      </c>
      <c r="P45" s="18"/>
    </row>
    <row r="46" spans="1:16" ht="138.6" customHeight="1" x14ac:dyDescent="0.3">
      <c r="A46" s="16">
        <v>44</v>
      </c>
      <c r="B46" s="5" t="s">
        <v>60</v>
      </c>
      <c r="C46" s="11">
        <v>581200042686</v>
      </c>
      <c r="D46" s="44" t="s">
        <v>169</v>
      </c>
      <c r="E46" s="8" t="s">
        <v>60</v>
      </c>
      <c r="F46" s="8" t="s">
        <v>179</v>
      </c>
      <c r="G46" s="12" t="s">
        <v>65</v>
      </c>
      <c r="H46" s="17">
        <v>129500</v>
      </c>
      <c r="I46" s="17">
        <v>107292.5</v>
      </c>
      <c r="J46" s="2">
        <f t="shared" si="4"/>
        <v>22207.5</v>
      </c>
      <c r="K46" s="1">
        <v>0</v>
      </c>
      <c r="L46" s="2">
        <v>0</v>
      </c>
      <c r="M46" s="14">
        <f t="shared" si="1"/>
        <v>0</v>
      </c>
      <c r="N46" s="14">
        <f t="shared" si="3"/>
        <v>107292.5</v>
      </c>
      <c r="O46" s="9">
        <v>45638</v>
      </c>
      <c r="P46" s="18"/>
    </row>
    <row r="47" spans="1:16" ht="138.6" customHeight="1" x14ac:dyDescent="0.3">
      <c r="A47" s="16">
        <v>45</v>
      </c>
      <c r="B47" s="5" t="s">
        <v>132</v>
      </c>
      <c r="C47" s="29">
        <v>5838042061</v>
      </c>
      <c r="D47" s="30" t="s">
        <v>133</v>
      </c>
      <c r="E47" s="4" t="s">
        <v>134</v>
      </c>
      <c r="F47" s="8" t="s">
        <v>181</v>
      </c>
      <c r="G47" s="12" t="s">
        <v>180</v>
      </c>
      <c r="H47" s="17">
        <v>147999</v>
      </c>
      <c r="I47" s="17">
        <v>77936.23</v>
      </c>
      <c r="J47" s="2">
        <f t="shared" si="4"/>
        <v>70062.77</v>
      </c>
      <c r="K47" s="1">
        <v>0</v>
      </c>
      <c r="L47" s="2">
        <v>0</v>
      </c>
      <c r="M47" s="14">
        <f t="shared" si="1"/>
        <v>0</v>
      </c>
      <c r="N47" s="14">
        <f t="shared" si="3"/>
        <v>77936.23</v>
      </c>
      <c r="O47" s="9">
        <v>45638</v>
      </c>
      <c r="P47" s="18"/>
    </row>
    <row r="48" spans="1:16" ht="138.6" customHeight="1" x14ac:dyDescent="0.3">
      <c r="A48" s="16">
        <v>46</v>
      </c>
      <c r="B48" s="5" t="s">
        <v>60</v>
      </c>
      <c r="C48" s="11">
        <v>581200042686</v>
      </c>
      <c r="D48" s="44" t="s">
        <v>169</v>
      </c>
      <c r="E48" s="8" t="s">
        <v>60</v>
      </c>
      <c r="F48" s="8" t="s">
        <v>182</v>
      </c>
      <c r="G48" s="12" t="s">
        <v>34</v>
      </c>
      <c r="H48" s="17">
        <v>600000</v>
      </c>
      <c r="I48" s="17">
        <v>573000</v>
      </c>
      <c r="J48" s="2">
        <f t="shared" si="4"/>
        <v>27000</v>
      </c>
      <c r="K48" s="1">
        <v>60778.82</v>
      </c>
      <c r="L48" s="2">
        <v>51076.21</v>
      </c>
      <c r="M48" s="14">
        <f t="shared" si="1"/>
        <v>9702.61</v>
      </c>
      <c r="N48" s="14">
        <f t="shared" si="3"/>
        <v>512221.18</v>
      </c>
      <c r="O48" s="9">
        <v>45638</v>
      </c>
      <c r="P48" s="18"/>
    </row>
    <row r="49" spans="1:16" ht="138.6" customHeight="1" x14ac:dyDescent="0.3">
      <c r="A49" s="16">
        <v>47</v>
      </c>
      <c r="B49" s="5" t="s">
        <v>43</v>
      </c>
      <c r="C49" s="11">
        <v>523801078106</v>
      </c>
      <c r="D49" s="12" t="s">
        <v>62</v>
      </c>
      <c r="E49" s="8" t="s">
        <v>63</v>
      </c>
      <c r="F49" s="8" t="s">
        <v>183</v>
      </c>
      <c r="G49" s="12" t="s">
        <v>85</v>
      </c>
      <c r="H49" s="17">
        <v>1317000</v>
      </c>
      <c r="I49" s="17">
        <v>1093110</v>
      </c>
      <c r="J49" s="2">
        <f t="shared" si="4"/>
        <v>223890</v>
      </c>
      <c r="K49" s="18"/>
      <c r="L49" s="19"/>
      <c r="M49" s="14">
        <f t="shared" si="1"/>
        <v>0</v>
      </c>
      <c r="N49" s="14">
        <f t="shared" si="3"/>
        <v>1093110</v>
      </c>
      <c r="O49" s="9">
        <v>45638</v>
      </c>
      <c r="P49" s="18"/>
    </row>
    <row r="50" spans="1:16" ht="138.6" customHeight="1" x14ac:dyDescent="0.3">
      <c r="A50" s="16">
        <v>48</v>
      </c>
      <c r="B50" s="5" t="s">
        <v>50</v>
      </c>
      <c r="C50" s="3">
        <v>5835118322</v>
      </c>
      <c r="D50" s="4" t="s">
        <v>30</v>
      </c>
      <c r="E50" s="5" t="s">
        <v>78</v>
      </c>
      <c r="F50" s="8" t="s">
        <v>184</v>
      </c>
      <c r="G50" s="12" t="s">
        <v>185</v>
      </c>
      <c r="H50" s="17">
        <v>59000</v>
      </c>
      <c r="I50" s="17">
        <v>30678</v>
      </c>
      <c r="J50" s="2">
        <f t="shared" si="4"/>
        <v>28322</v>
      </c>
      <c r="K50" s="18"/>
      <c r="L50" s="19"/>
      <c r="M50" s="14">
        <f t="shared" si="1"/>
        <v>0</v>
      </c>
      <c r="N50" s="14">
        <f t="shared" si="3"/>
        <v>30678</v>
      </c>
      <c r="O50" s="9">
        <v>45638</v>
      </c>
      <c r="P50" s="18"/>
    </row>
    <row r="51" spans="1:16" ht="138.6" customHeight="1" x14ac:dyDescent="0.3">
      <c r="A51" s="16">
        <v>49</v>
      </c>
      <c r="B51" s="8" t="s">
        <v>12</v>
      </c>
      <c r="C51" s="3">
        <v>5835118322</v>
      </c>
      <c r="D51" s="12" t="s">
        <v>13</v>
      </c>
      <c r="E51" s="8" t="s">
        <v>36</v>
      </c>
      <c r="F51" s="8" t="s">
        <v>186</v>
      </c>
      <c r="G51" s="12" t="s">
        <v>187</v>
      </c>
      <c r="H51" s="17">
        <v>190762</v>
      </c>
      <c r="I51" s="17">
        <v>110218.65</v>
      </c>
      <c r="J51" s="2">
        <f t="shared" si="4"/>
        <v>80543.350000000006</v>
      </c>
      <c r="K51" s="18"/>
      <c r="L51" s="19"/>
      <c r="M51" s="14">
        <f t="shared" si="1"/>
        <v>0</v>
      </c>
      <c r="N51" s="14">
        <f t="shared" si="3"/>
        <v>110218.65</v>
      </c>
      <c r="O51" s="9">
        <v>45638</v>
      </c>
      <c r="P51" s="18"/>
    </row>
    <row r="52" spans="1:16" ht="138.6" customHeight="1" x14ac:dyDescent="0.3">
      <c r="A52" s="16">
        <v>50</v>
      </c>
      <c r="B52" s="5" t="s">
        <v>25</v>
      </c>
      <c r="C52" s="36">
        <v>132808186</v>
      </c>
      <c r="D52" s="12" t="s">
        <v>26</v>
      </c>
      <c r="E52" s="8" t="s">
        <v>82</v>
      </c>
      <c r="F52" s="8" t="s">
        <v>188</v>
      </c>
      <c r="G52" s="12" t="s">
        <v>46</v>
      </c>
      <c r="H52" s="17">
        <v>274330</v>
      </c>
      <c r="I52" s="17">
        <v>218092.35</v>
      </c>
      <c r="J52" s="2">
        <f t="shared" si="4"/>
        <v>56237.649999999994</v>
      </c>
      <c r="K52" s="18"/>
      <c r="L52" s="19"/>
      <c r="M52" s="14">
        <f t="shared" si="1"/>
        <v>0</v>
      </c>
      <c r="N52" s="14">
        <f t="shared" si="3"/>
        <v>218092.35</v>
      </c>
      <c r="O52" s="9">
        <v>45638</v>
      </c>
      <c r="P52" s="18"/>
    </row>
    <row r="53" spans="1:16" ht="138.6" customHeight="1" x14ac:dyDescent="0.3">
      <c r="A53" s="16">
        <v>51</v>
      </c>
      <c r="B53" s="5" t="s">
        <v>27</v>
      </c>
      <c r="C53" s="3">
        <v>5835129028</v>
      </c>
      <c r="D53" s="15" t="s">
        <v>28</v>
      </c>
      <c r="E53" s="5" t="s">
        <v>29</v>
      </c>
      <c r="F53" s="5" t="s">
        <v>189</v>
      </c>
      <c r="G53" s="4" t="s">
        <v>15</v>
      </c>
      <c r="H53" s="17">
        <v>146988</v>
      </c>
      <c r="I53" s="17">
        <v>134493.5</v>
      </c>
      <c r="J53" s="2">
        <f t="shared" si="4"/>
        <v>12494.5</v>
      </c>
      <c r="K53" s="18"/>
      <c r="L53" s="19"/>
      <c r="M53" s="14">
        <f t="shared" si="1"/>
        <v>0</v>
      </c>
      <c r="N53" s="14">
        <f t="shared" si="3"/>
        <v>134493.5</v>
      </c>
      <c r="O53" s="9">
        <v>45638</v>
      </c>
      <c r="P53" s="18"/>
    </row>
    <row r="54" spans="1:16" ht="138.6" customHeight="1" x14ac:dyDescent="0.3">
      <c r="A54" s="16">
        <v>52</v>
      </c>
      <c r="B54" s="5" t="s">
        <v>57</v>
      </c>
      <c r="C54" s="46">
        <v>1328008330</v>
      </c>
      <c r="D54" s="12" t="s">
        <v>58</v>
      </c>
      <c r="E54" s="8" t="s">
        <v>59</v>
      </c>
      <c r="F54" s="8" t="s">
        <v>190</v>
      </c>
      <c r="G54" s="4" t="s">
        <v>191</v>
      </c>
      <c r="H54" s="17">
        <v>22470</v>
      </c>
      <c r="I54" s="17">
        <v>16100</v>
      </c>
      <c r="J54" s="2">
        <f t="shared" si="4"/>
        <v>6370</v>
      </c>
      <c r="K54" s="18"/>
      <c r="L54" s="19"/>
      <c r="M54" s="14"/>
      <c r="N54" s="14">
        <f t="shared" si="3"/>
        <v>16100</v>
      </c>
      <c r="O54" s="9">
        <v>45638</v>
      </c>
      <c r="P54" s="18"/>
    </row>
    <row r="55" spans="1:16" ht="103.2" customHeight="1" x14ac:dyDescent="0.3">
      <c r="A55" s="16">
        <v>53</v>
      </c>
      <c r="B55" s="5" t="s">
        <v>192</v>
      </c>
      <c r="C55" s="46">
        <v>1327039551</v>
      </c>
      <c r="D55" s="6" t="s">
        <v>193</v>
      </c>
      <c r="E55" s="8" t="s">
        <v>194</v>
      </c>
      <c r="F55" s="8" t="s">
        <v>195</v>
      </c>
      <c r="G55" s="4" t="s">
        <v>196</v>
      </c>
      <c r="H55" s="17">
        <v>205800</v>
      </c>
      <c r="I55" s="17">
        <v>205800</v>
      </c>
      <c r="J55" s="2">
        <f t="shared" si="4"/>
        <v>0</v>
      </c>
      <c r="K55" s="18"/>
      <c r="L55" s="19"/>
      <c r="M55" s="14"/>
      <c r="N55" s="14">
        <f t="shared" si="3"/>
        <v>205800</v>
      </c>
      <c r="O55" s="9" t="s">
        <v>168</v>
      </c>
      <c r="P55" s="18"/>
    </row>
    <row r="56" spans="1:16" ht="103.2" customHeight="1" x14ac:dyDescent="0.3">
      <c r="A56" s="16">
        <v>54</v>
      </c>
      <c r="B56" s="5" t="s">
        <v>198</v>
      </c>
      <c r="C56" s="11">
        <v>631800612754</v>
      </c>
      <c r="D56" s="6" t="s">
        <v>197</v>
      </c>
      <c r="E56" s="8" t="s">
        <v>198</v>
      </c>
      <c r="F56" s="8" t="s">
        <v>199</v>
      </c>
      <c r="G56" s="4" t="s">
        <v>200</v>
      </c>
      <c r="H56" s="17">
        <v>121500</v>
      </c>
      <c r="I56" s="17">
        <v>121500</v>
      </c>
      <c r="J56" s="2">
        <f t="shared" si="4"/>
        <v>0</v>
      </c>
      <c r="K56" s="18"/>
      <c r="L56" s="19"/>
      <c r="M56" s="14"/>
      <c r="N56" s="14">
        <f t="shared" si="3"/>
        <v>121500</v>
      </c>
      <c r="O56" s="9" t="s">
        <v>92</v>
      </c>
      <c r="P56" s="18"/>
    </row>
    <row r="57" spans="1:16" ht="103.2" customHeight="1" x14ac:dyDescent="0.3">
      <c r="A57" s="16">
        <v>55</v>
      </c>
      <c r="B57" s="5" t="s">
        <v>27</v>
      </c>
      <c r="C57" s="3">
        <v>5835129028</v>
      </c>
      <c r="D57" s="15" t="s">
        <v>28</v>
      </c>
      <c r="E57" s="5" t="s">
        <v>29</v>
      </c>
      <c r="F57" s="5" t="s">
        <v>202</v>
      </c>
      <c r="G57" s="4" t="s">
        <v>201</v>
      </c>
      <c r="H57" s="17">
        <v>55760</v>
      </c>
      <c r="I57" s="17">
        <v>34462.129999999997</v>
      </c>
      <c r="J57" s="2">
        <f t="shared" si="4"/>
        <v>21297.870000000003</v>
      </c>
      <c r="K57" s="18"/>
      <c r="L57" s="19"/>
      <c r="M57" s="14"/>
      <c r="N57" s="14">
        <f t="shared" si="3"/>
        <v>34462.129999999997</v>
      </c>
      <c r="O57" s="9" t="s">
        <v>167</v>
      </c>
      <c r="P57" s="18"/>
    </row>
    <row r="58" spans="1:16" ht="103.2" customHeight="1" x14ac:dyDescent="0.3">
      <c r="A58" s="16">
        <v>56</v>
      </c>
      <c r="B58" s="5" t="s">
        <v>203</v>
      </c>
      <c r="C58" s="3">
        <v>6455060043</v>
      </c>
      <c r="D58" s="15" t="s">
        <v>204</v>
      </c>
      <c r="E58" s="5" t="s">
        <v>205</v>
      </c>
      <c r="F58" s="5" t="s">
        <v>207</v>
      </c>
      <c r="G58" s="4" t="s">
        <v>206</v>
      </c>
      <c r="H58" s="17">
        <v>17860</v>
      </c>
      <c r="I58" s="17">
        <v>9197.9</v>
      </c>
      <c r="J58" s="2">
        <f t="shared" si="4"/>
        <v>8662.1</v>
      </c>
      <c r="K58" s="18"/>
      <c r="L58" s="19"/>
      <c r="M58" s="14"/>
      <c r="N58" s="14">
        <f t="shared" si="3"/>
        <v>9197.9</v>
      </c>
      <c r="O58" s="9" t="s">
        <v>167</v>
      </c>
      <c r="P58" s="18"/>
    </row>
    <row r="59" spans="1:16" ht="103.2" customHeight="1" x14ac:dyDescent="0.3">
      <c r="A59" s="16">
        <v>57</v>
      </c>
      <c r="B59" s="5" t="s">
        <v>208</v>
      </c>
      <c r="C59" s="21">
        <v>732503490272</v>
      </c>
      <c r="D59" s="20" t="s">
        <v>210</v>
      </c>
      <c r="E59" s="5" t="s">
        <v>211</v>
      </c>
      <c r="F59" s="5" t="s">
        <v>209</v>
      </c>
      <c r="G59" s="4" t="s">
        <v>41</v>
      </c>
      <c r="H59" s="17">
        <v>552500</v>
      </c>
      <c r="I59" s="17">
        <v>243100</v>
      </c>
      <c r="J59" s="2">
        <f t="shared" si="4"/>
        <v>309400</v>
      </c>
      <c r="K59" s="18"/>
      <c r="L59" s="19"/>
      <c r="M59" s="14"/>
      <c r="N59" s="14">
        <f t="shared" si="3"/>
        <v>243100</v>
      </c>
      <c r="O59" s="9">
        <v>45657</v>
      </c>
      <c r="P59" s="18"/>
    </row>
    <row r="60" spans="1:16" x14ac:dyDescent="0.3">
      <c r="A60" s="1"/>
      <c r="B60" s="1"/>
      <c r="C60" s="1"/>
      <c r="D60" s="1"/>
      <c r="E60" s="1"/>
      <c r="F60" s="1"/>
      <c r="G60" s="1"/>
      <c r="H60" s="2">
        <f>SUM(H3:H44)</f>
        <v>28443814.740000002</v>
      </c>
      <c r="I60" s="2">
        <f>SUM(I3:I42)</f>
        <v>19900271.150000002</v>
      </c>
      <c r="J60" s="2">
        <f>SUM(J3:J42)</f>
        <v>2658483.9400000004</v>
      </c>
      <c r="K60" s="2">
        <f>SUM(K3:K37)</f>
        <v>7585030.540000001</v>
      </c>
      <c r="L60" s="2">
        <f>SUM(L3:L34)</f>
        <v>7051240.0600000005</v>
      </c>
      <c r="M60" s="2">
        <f>SUM(M3:M17)</f>
        <v>529636.31999999995</v>
      </c>
      <c r="N60" s="2">
        <f>SUM(N3:N25)</f>
        <v>9112834.1400000006</v>
      </c>
      <c r="O60" s="1"/>
      <c r="P60" s="1"/>
    </row>
  </sheetData>
  <mergeCells count="11">
    <mergeCell ref="L1:L2"/>
    <mergeCell ref="M1:M2"/>
    <mergeCell ref="N1:N2"/>
    <mergeCell ref="O1:O2"/>
    <mergeCell ref="P1:P2"/>
    <mergeCell ref="K1:K2"/>
    <mergeCell ref="A1:A2"/>
    <mergeCell ref="B1:F1"/>
    <mergeCell ref="G1:G2"/>
    <mergeCell ref="H1:H2"/>
    <mergeCell ref="J1:J2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КОНТРАКТЫ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Админ</cp:lastModifiedBy>
  <cp:lastPrinted>2022-01-17T07:50:01Z</cp:lastPrinted>
  <dcterms:created xsi:type="dcterms:W3CDTF">2017-05-18T06:45:48Z</dcterms:created>
  <dcterms:modified xsi:type="dcterms:W3CDTF">2024-01-03T10:09:26Z</dcterms:modified>
</cp:coreProperties>
</file>