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52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<sst xmlns="http://schemas.openxmlformats.org/spreadsheetml/2006/main" count="238" uniqueCount="146">
  <si>
    <t>№ п/п</t>
  </si>
  <si>
    <t>Наименование закупаемых товаров, работ и услуг</t>
  </si>
  <si>
    <t>Дата оплаты</t>
  </si>
  <si>
    <t>№ платежного поручения (товарного чека)</t>
  </si>
  <si>
    <t>Сумма, руб.</t>
  </si>
  <si>
    <t>Наименования поставщика (подрядчика, исполнителя) с указанием места регистрации</t>
  </si>
  <si>
    <t>Отчет по закупкам товаров, работ и услуг</t>
  </si>
  <si>
    <t>Товары:</t>
  </si>
  <si>
    <t>Продукты питания</t>
  </si>
  <si>
    <t>Медикаменты и изделия медицинского назначения</t>
  </si>
  <si>
    <t>Вычислительная техника и программное обеспечение</t>
  </si>
  <si>
    <t>Мебель</t>
  </si>
  <si>
    <t>ГСМ</t>
  </si>
  <si>
    <t>Канцелярские товары</t>
  </si>
  <si>
    <t>Офисные принадлежности</t>
  </si>
  <si>
    <t>Транспортные средства</t>
  </si>
  <si>
    <t>Другие товары</t>
  </si>
  <si>
    <t>Работы:</t>
  </si>
  <si>
    <t>Монтаж пожарной сигнализации</t>
  </si>
  <si>
    <t>Текущий ремонт</t>
  </si>
  <si>
    <t>Капитальный ремонт</t>
  </si>
  <si>
    <t>Ремонт автомобилей и оборудования</t>
  </si>
  <si>
    <t>Работы по дезинфекции помещений</t>
  </si>
  <si>
    <t>Услуги:</t>
  </si>
  <si>
    <t>Вывоз мусора</t>
  </si>
  <si>
    <t>Обслуживание пожарной сигнализации</t>
  </si>
  <si>
    <t>Проведение лабораторных исследований</t>
  </si>
  <si>
    <t>Подготовка специалистов</t>
  </si>
  <si>
    <t>Все виды страхования</t>
  </si>
  <si>
    <t>Обслуживание автомобилей и оборудования</t>
  </si>
  <si>
    <t>Охрана объекта</t>
  </si>
  <si>
    <t>Поверка средств измерения</t>
  </si>
  <si>
    <t>Медицинские услуги</t>
  </si>
  <si>
    <t>Почтовые услуги</t>
  </si>
  <si>
    <t>Банковские услуги</t>
  </si>
  <si>
    <t>Аренда зданий</t>
  </si>
  <si>
    <t>Другие виды услуг</t>
  </si>
  <si>
    <t>Закупка продукции у единственного источника:</t>
  </si>
  <si>
    <t>Тепловая энергия</t>
  </si>
  <si>
    <t>Электроэнергия</t>
  </si>
  <si>
    <t>Вода</t>
  </si>
  <si>
    <t>Газ</t>
  </si>
  <si>
    <t>Связь</t>
  </si>
  <si>
    <t>малого объема и у единственного источника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</si>
  <si>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</si>
  <si>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</si>
  <si>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</si>
  <si>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</si>
  <si>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</si>
  <si>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</si>
  <si>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</si>
  <si>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</si>
  <si>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</si>
  <si>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</si>
  <si>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</si>
  <si>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</si>
  <si>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</si>
  <si>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ООО "Электросбытовая компания "Ватт - Электросбыт" г.Саранск</t>
  </si>
  <si>
    <t>Руководитель учреждения</t>
  </si>
  <si>
    <t>Главный бухгалтер</t>
  </si>
  <si>
    <t>подпись</t>
  </si>
  <si>
    <t>За электроэнергию</t>
  </si>
  <si>
    <t>XIV</t>
  </si>
  <si>
    <t>Итого:</t>
  </si>
  <si>
    <t xml:space="preserve">Сумма _ рублей      </t>
  </si>
  <si>
    <t>Итого по товарам:</t>
  </si>
  <si>
    <t xml:space="preserve">Итого по работам: </t>
  </si>
  <si>
    <t>Итого по услугам:</t>
  </si>
  <si>
    <t>Дригие работы</t>
  </si>
  <si>
    <t>(кол-во платёжных поручений)</t>
  </si>
  <si>
    <t>(сумма=товары+работы+услуги)</t>
  </si>
  <si>
    <t>по ГБУЗ РМ "Республиканская больница медицинской реабилитации"</t>
  </si>
  <si>
    <t>за 2 квартал 2014 года</t>
  </si>
  <si>
    <t>Аширов Р.Р.</t>
  </si>
  <si>
    <t>Гаврилова Н.Н.</t>
  </si>
  <si>
    <t>Колбасная продукция</t>
  </si>
  <si>
    <t>Крахмал</t>
  </si>
  <si>
    <t>Продукты питания ( чай, томат)</t>
  </si>
  <si>
    <t>Продукты питания (сахар, макароны)</t>
  </si>
  <si>
    <t>Сок</t>
  </si>
  <si>
    <t>Масло растительное</t>
  </si>
  <si>
    <t>Яйцо</t>
  </si>
  <si>
    <t>Препараты, влияющие на процессы обмена, препараты гормональные)</t>
  </si>
  <si>
    <t>Повязка на рану (материалы хирургические, средства перевязочные специальные)</t>
  </si>
  <si>
    <t>Препараты и средства медицинские и ветеринарные прочие</t>
  </si>
  <si>
    <t>Моющие и чистящие средства</t>
  </si>
  <si>
    <t>Чехлы для обуви одноразовые</t>
  </si>
  <si>
    <t>Нетканное полотно</t>
  </si>
  <si>
    <t>Аккумулятор</t>
  </si>
  <si>
    <t>Журналы учета</t>
  </si>
  <si>
    <t>Зап.части для автомобиля (помпа, свечи зажигания,карбюратор)</t>
  </si>
  <si>
    <t>Зап.части для автомобиля (рабочий цилиндр, подушка ресорная)</t>
  </si>
  <si>
    <t>Печати и штампы</t>
  </si>
  <si>
    <t>Кислород г/образный медицинский</t>
  </si>
  <si>
    <t>Кабель для электродов</t>
  </si>
  <si>
    <t>Вывоз твердых бытовых отходов</t>
  </si>
  <si>
    <t>Проведение бактериологических исследований нефинансовых активов</t>
  </si>
  <si>
    <t>Обуч.по доп.образов.программам/проф.переподготовки/, "Мед. реабил.в практ.мед." за 4 чел.</t>
  </si>
  <si>
    <t>Техобслуживание медицинского оборудования</t>
  </si>
  <si>
    <t>Утилизация ТБО</t>
  </si>
  <si>
    <t>Диагностика автомобиля</t>
  </si>
  <si>
    <t>Тех осмотр транспортных средств</t>
  </si>
  <si>
    <t>Охрана объектов</t>
  </si>
  <si>
    <t>Техническое обслуживание ТСО</t>
  </si>
  <si>
    <t>Мониторинг объектов</t>
  </si>
  <si>
    <t>Поверка мед. оборудования</t>
  </si>
  <si>
    <t>Абонентская плата цифрового канала связи</t>
  </si>
  <si>
    <t xml:space="preserve">Абонентская плата цифрового канала связи </t>
  </si>
  <si>
    <t>Сопровождение программы "1С Бухгалтерия"</t>
  </si>
  <si>
    <t>Заправка картриджей</t>
  </si>
  <si>
    <t>Эл. энергия</t>
  </si>
  <si>
    <t>Услуги связи</t>
  </si>
  <si>
    <t>Абонентское обслуживание в системе электронного документооборота</t>
  </si>
  <si>
    <t>Услуги по техническому обслужив.защищенного  соединения (Vip Net)</t>
  </si>
  <si>
    <t>ОАО "Ростелеком"; г. Саранск, ул. Большевистская, д. 13</t>
  </si>
  <si>
    <t>ООО "Приоритет"; 127055, г. Москва, Порядковый переулок, д. 21</t>
  </si>
  <si>
    <t>ОАО "МегаФон"; г. Саранск, ул. Богдана Хмельницкого, д. 44</t>
  </si>
  <si>
    <t>Общество с ограниченной ответственностью "Электросбытовая компания "ВАТТ-Электросбыт"; г. Саранск, ул. Осипенко, д. 93</t>
  </si>
  <si>
    <t>Государственное унитарное предприятие Республики Мордовия "Медтехника"; 430034, Республика Мордовия, г. Саранск, ул. Пролетарская, д. 137</t>
  </si>
  <si>
    <t>Индивидуальный предприниматель Фролова К.И. г. Саранск, ул. Рабочая, д. 95 "А"</t>
  </si>
  <si>
    <t>ОАО "Агрофирма "Октябрьская"; Республика Мордовия, Лямбирский район, с. Большая Елховка, ул. Заводская, д. 12</t>
  </si>
  <si>
    <t>Индивидуальный предприниматель Цховребадзе Л.В.; г. Саранск, Проспект 70 лет Октября, д. 73а, кв. 8</t>
  </si>
  <si>
    <t>Индивидуальный предприниматель Вельмискин Сергей Николаевич; 431580, Республика Мордовия, Кочкуровский район, с. Кочкурово, ул. Школьная, д. 12, кв. 16</t>
  </si>
  <si>
    <t>Общество с ограниченной ответственностью "Интерост"; г. Саранск, ул. Коммунистическая, 25-1</t>
  </si>
  <si>
    <t>Общество с ограниченной ответственностью "РЕМОНДИС Саранск"; 430006, Республика Мордовия, г. Саранск, Александровское шоссе, д. 6</t>
  </si>
  <si>
    <t>Филиал ФГУП "Охрана" МВД России по Республике Мордовия; 430005, Республика Мордовия, г. Саранск, ул. Ботевградская, д. 43-а</t>
  </si>
  <si>
    <t>ОВО по ГО Саранск - Филиал ФГКУ УВО МВД по Республике Мордовия; 430005, Республика Мордовия, г. Саранск, ул. Ботевградская, д. 43-а</t>
  </si>
  <si>
    <t>ФБУ "Мордовский ЦСМ"; 430027, Республика Мордовия, г. Саранск, ул. Невского, д. 64</t>
  </si>
  <si>
    <t>Индивидуальный предприниматель Таланов Виктор Михайлович; 430010, Республика Мордовия, г. Саранск, ул. Серова, д. 3, кв. 37</t>
  </si>
  <si>
    <t>ОАО "МЯСОКОМБИНАТ "ОБРОЧЕНСКИЙ"; Республика Мордовия, Ичалковский район, с. Баево, ул. Ленинская, д. 1а</t>
  </si>
  <si>
    <t>Общество с ограниченной ответственностью "Караван"; 430005, Республика Мордовия, г. Саранск, ул. Полежаева, д. 22, офис 1</t>
  </si>
  <si>
    <t>Индивидуальный предприниматель Лысяков Валерий Степанович; Республика Мордовия, г. Саранск, ул. Коммунистическая, д. 123</t>
  </si>
  <si>
    <t>Общество с ограниченной ответственностью Межфермерское предприятие "Кислород"; г. Саранск, ул. Кооперативная, д. 45, стр.7</t>
  </si>
  <si>
    <t>Общество с ограниченной ответственностью "МАПО-ТРАНС", Республика Мордовия, г. Саранск, ул. Строительная, д. 11А</t>
  </si>
  <si>
    <t>Федеральное бюджетное учреждение здравоохранения "Центр гигиены и эпидемиологии в Республике Мордовия"; 430030, Республика Мордовия, г. Саранск, ул. Дальняя, д. 1а</t>
  </si>
  <si>
    <t>Казенное учреждение ГО Саранск "Дирекция коммунального хозяйства и благоустройства"; г. Саранск, ул. Терешковой, д. 5</t>
  </si>
  <si>
    <t>Общество с ограниченной ответственностью "Профснаб"; 430027, Республика Мордовия, г. Саранск, ул. Ульянова, д. 22А, корп. 2</t>
  </si>
  <si>
    <t>Индивидуальный предприниматель Цыкунов Сергей Александрович; 430028, Республика Мордовия, г. Саранск, ул. Есенина, д. 10, кв. 6</t>
  </si>
  <si>
    <t>Общество с ограниченной ответственностью "Сигнал -2"; 430001, Республика Мордовия, г. Саранск, ул. Пролетарская, д. 85</t>
  </si>
  <si>
    <t>ГУП РМ "НПЦ информатизации и новых технологий"; 430005, Республика Мордовия, г. Саранск, ул. Коммунистическая, д. 13</t>
  </si>
  <si>
    <t>Общество с ограниченной ответственностью "Сура-Моторс-авто"; 440028, г. Пенза, ул. Беляева, д. 2в</t>
  </si>
  <si>
    <t>ГБОУ ВПО НижГМА Минздравсоцразвития России; 603005, г. Нижний Новгород, пл. Минина и Пожарского, д. 10/1</t>
  </si>
  <si>
    <t>Исполнитель</t>
  </si>
  <si>
    <t>Гусева Е.А.</t>
  </si>
  <si>
    <t>(8342) 35-27-94</t>
  </si>
  <si>
    <t xml:space="preserve">Итого закупок малого объёма 49 штук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</si>
</sst>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mmm/yyyy"/>
    <numFmt numFmtId="167" formatCode="dd\.mm\.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1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165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wrapText="1"/>
    </xf>
    <xf numFmtId="14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14" fontId="7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14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 wrapText="1"/>
    </xf>
    <xf numFmtId="14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165" fontId="7" fillId="0" borderId="16" xfId="0" applyNumberFormat="1" applyFont="1" applyBorder="1" applyAlignment="1">
      <alignment/>
    </xf>
    <xf numFmtId="14" fontId="7" fillId="0" borderId="11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14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167" fontId="7" fillId="0" borderId="13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24" xfId="0" applyFont="1" applyBorder="1" applyAlignment="1">
      <alignment/>
    </xf>
    <xf numFmtId="0" fontId="9" fillId="0" borderId="24" xfId="0" applyFont="1" applyBorder="1" applyAlignment="1">
      <alignment horizontal="left" wrapText="1"/>
    </xf>
    <xf numFmtId="0" fontId="7" fillId="0" borderId="24" xfId="0" applyFont="1" applyBorder="1" applyAlignment="1">
      <alignment wrapText="1"/>
    </xf>
    <xf numFmtId="14" fontId="7" fillId="0" borderId="24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165" fontId="7" fillId="0" borderId="24" xfId="0" applyNumberFormat="1" applyFont="1" applyBorder="1" applyAlignment="1">
      <alignment/>
    </xf>
    <xf numFmtId="0" fontId="7" fillId="0" borderId="24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167" fontId="7" fillId="0" borderId="24" xfId="0" applyNumberFormat="1" applyFont="1" applyBorder="1" applyAlignment="1">
      <alignment/>
    </xf>
    <xf numFmtId="0" fontId="7" fillId="0" borderId="24" xfId="0" applyFont="1" applyBorder="1" applyAlignment="1">
      <alignment horizontal="left" wrapText="1"/>
    </xf>
    <xf numFmtId="14" fontId="7" fillId="0" borderId="24" xfId="0" applyNumberFormat="1" applyFont="1" applyBorder="1" applyAlignment="1">
      <alignment horizontal="left" wrapText="1"/>
    </xf>
    <xf numFmtId="14" fontId="7" fillId="0" borderId="24" xfId="0" applyNumberFormat="1" applyFont="1" applyBorder="1" applyAlignment="1">
      <alignment horizontal="right" wrapText="1"/>
    </xf>
    <xf numFmtId="14" fontId="7" fillId="0" borderId="11" xfId="0" applyNumberFormat="1" applyFont="1" applyBorder="1" applyAlignment="1">
      <alignment horizontal="right" wrapText="1"/>
    </xf>
    <xf numFmtId="167" fontId="7" fillId="0" borderId="13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14" fontId="7" fillId="0" borderId="24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172" fontId="6" fillId="0" borderId="16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172" fontId="7" fillId="0" borderId="24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5" fontId="6" fillId="0" borderId="2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7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3"/>
  <sheetViews>
    <sheetView tabSelected="1" zoomScale="120" zoomScaleNormal="120" zoomScalePageLayoutView="0" workbookViewId="0" topLeftCell="A1">
      <selection activeCell="H6" sqref="H6"/>
    </sheetView>
  </sheetViews>
  <sheetFormatPr defaultColWidth="9.00390625" defaultRowHeight="12.75"/>
  <cols>
    <col min="1" max="1" width="4.625" style="1" customWidth="1"/>
    <col min="2" max="2" width="4.375" style="1" customWidth="1"/>
    <col min="3" max="3" width="27.00390625" style="1" customWidth="1"/>
    <col min="4" max="4" width="11.75390625" style="1" customWidth="1"/>
    <col min="5" max="5" width="27.875" style="3" customWidth="1"/>
    <col min="6" max="6" width="17.75390625" style="1" customWidth="1"/>
    <col min="7" max="7" width="31.375" style="3" customWidth="1"/>
    <col min="8" max="16384" width="9.125" style="1" customWidth="1"/>
  </cols>
  <sheetData>
    <row r="1" spans="2:15" ht="15.75" customHeight="1">
      <c r="B1" s="125" t="s">
        <v>6</v>
      </c>
      <c r="C1" s="125"/>
      <c r="D1" s="125"/>
      <c r="E1" s="125"/>
      <c r="F1" s="125"/>
      <c r="G1" s="125"/>
      <c r="H1" s="2"/>
      <c r="I1" s="2"/>
      <c r="J1" s="2"/>
      <c r="K1" s="2"/>
      <c r="L1" s="2"/>
      <c r="M1" s="2"/>
      <c r="N1" s="2"/>
      <c r="O1" s="2"/>
    </row>
    <row r="2" spans="2:15" ht="15.75" customHeight="1">
      <c r="B2" s="125" t="s">
        <v>43</v>
      </c>
      <c r="C2" s="125"/>
      <c r="D2" s="125"/>
      <c r="E2" s="125"/>
      <c r="F2" s="125"/>
      <c r="G2" s="125"/>
      <c r="H2" s="2"/>
      <c r="I2" s="2"/>
      <c r="J2" s="2"/>
      <c r="K2" s="2"/>
      <c r="L2" s="2"/>
      <c r="M2" s="2"/>
      <c r="N2" s="2"/>
      <c r="O2" s="2"/>
    </row>
    <row r="3" spans="2:15" ht="15.75" customHeight="1">
      <c r="B3" s="125" t="s">
        <v>71</v>
      </c>
      <c r="C3" s="125"/>
      <c r="D3" s="125"/>
      <c r="E3" s="125"/>
      <c r="F3" s="125"/>
      <c r="G3" s="125"/>
      <c r="H3" s="2"/>
      <c r="I3" s="2"/>
      <c r="J3" s="2"/>
      <c r="K3" s="2"/>
      <c r="L3" s="2"/>
      <c r="M3" s="2"/>
      <c r="N3" s="2"/>
      <c r="O3" s="2"/>
    </row>
    <row r="4" spans="2:15" ht="15.75" customHeight="1">
      <c r="B4" s="125" t="s">
        <v>72</v>
      </c>
      <c r="C4" s="125"/>
      <c r="D4" s="125"/>
      <c r="E4" s="125"/>
      <c r="F4" s="125"/>
      <c r="G4" s="125"/>
      <c r="H4" s="2"/>
      <c r="I4" s="2"/>
      <c r="J4" s="2"/>
      <c r="K4" s="2"/>
      <c r="L4" s="2"/>
      <c r="M4" s="2"/>
      <c r="N4" s="2"/>
      <c r="O4" s="2"/>
    </row>
    <row r="5" spans="2:7" ht="12.75" customHeight="1">
      <c r="B5" s="4"/>
      <c r="C5" s="4"/>
      <c r="D5" s="4"/>
      <c r="E5" s="5"/>
      <c r="F5" s="4"/>
      <c r="G5" s="5"/>
    </row>
    <row r="6" spans="2:7" ht="61.5" customHeight="1"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</row>
    <row r="7" spans="2:7" ht="13.5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</row>
    <row r="8" spans="2:7" ht="12.75">
      <c r="B8" s="116" t="s">
        <v>7</v>
      </c>
      <c r="C8" s="117"/>
      <c r="D8" s="117"/>
      <c r="E8" s="117"/>
      <c r="F8" s="117"/>
      <c r="G8" s="118"/>
    </row>
    <row r="9" spans="2:7" ht="13.5" thickBot="1">
      <c r="B9" s="8" t="s">
        <v>44</v>
      </c>
      <c r="C9" s="119" t="s">
        <v>8</v>
      </c>
      <c r="D9" s="120"/>
      <c r="E9" s="120"/>
      <c r="F9" s="120"/>
      <c r="G9" s="121"/>
    </row>
    <row r="10" spans="2:7" ht="48" customHeight="1" thickTop="1">
      <c r="B10" s="9">
        <v>1</v>
      </c>
      <c r="C10" s="10" t="s">
        <v>75</v>
      </c>
      <c r="D10" s="11">
        <v>41733</v>
      </c>
      <c r="E10" s="12">
        <v>132132</v>
      </c>
      <c r="F10" s="92">
        <v>12681.62</v>
      </c>
      <c r="G10" s="28" t="s">
        <v>129</v>
      </c>
    </row>
    <row r="11" spans="2:7" ht="48" customHeight="1">
      <c r="B11" s="9">
        <v>2</v>
      </c>
      <c r="C11" s="16" t="s">
        <v>75</v>
      </c>
      <c r="D11" s="17">
        <v>41765</v>
      </c>
      <c r="E11" s="18">
        <v>244170</v>
      </c>
      <c r="F11" s="93">
        <v>6276.66</v>
      </c>
      <c r="G11" s="28" t="s">
        <v>129</v>
      </c>
    </row>
    <row r="12" spans="2:7" ht="48" customHeight="1">
      <c r="B12" s="9">
        <v>3</v>
      </c>
      <c r="C12" s="16" t="s">
        <v>75</v>
      </c>
      <c r="D12" s="17">
        <v>41820</v>
      </c>
      <c r="E12" s="18">
        <v>464493</v>
      </c>
      <c r="F12" s="93">
        <v>10639.95</v>
      </c>
      <c r="G12" s="28" t="s">
        <v>129</v>
      </c>
    </row>
    <row r="13" spans="2:7" ht="36">
      <c r="B13" s="9">
        <v>4</v>
      </c>
      <c r="C13" s="16" t="s">
        <v>76</v>
      </c>
      <c r="D13" s="17">
        <v>41787</v>
      </c>
      <c r="E13" s="18">
        <v>336221</v>
      </c>
      <c r="F13" s="93">
        <v>660</v>
      </c>
      <c r="G13" s="28" t="s">
        <v>119</v>
      </c>
    </row>
    <row r="14" spans="2:7" ht="36" customHeight="1">
      <c r="B14" s="9">
        <v>5</v>
      </c>
      <c r="C14" s="16" t="s">
        <v>77</v>
      </c>
      <c r="D14" s="17">
        <v>41787</v>
      </c>
      <c r="E14" s="18">
        <v>336222</v>
      </c>
      <c r="F14" s="93">
        <v>1012</v>
      </c>
      <c r="G14" s="28" t="s">
        <v>119</v>
      </c>
    </row>
    <row r="15" spans="2:7" ht="36" customHeight="1">
      <c r="B15" s="9">
        <v>6</v>
      </c>
      <c r="C15" s="16" t="s">
        <v>78</v>
      </c>
      <c r="D15" s="17">
        <v>41787</v>
      </c>
      <c r="E15" s="18">
        <v>336223</v>
      </c>
      <c r="F15" s="93">
        <v>3980</v>
      </c>
      <c r="G15" s="28" t="s">
        <v>119</v>
      </c>
    </row>
    <row r="16" spans="2:7" ht="36" customHeight="1">
      <c r="B16" s="9">
        <v>7</v>
      </c>
      <c r="C16" s="16" t="s">
        <v>79</v>
      </c>
      <c r="D16" s="17">
        <v>41787</v>
      </c>
      <c r="E16" s="18">
        <v>336225</v>
      </c>
      <c r="F16" s="93">
        <v>23200</v>
      </c>
      <c r="G16" s="28" t="s">
        <v>119</v>
      </c>
    </row>
    <row r="17" spans="2:7" ht="36" customHeight="1">
      <c r="B17" s="9">
        <v>8</v>
      </c>
      <c r="C17" s="16" t="s">
        <v>80</v>
      </c>
      <c r="D17" s="17">
        <v>41787</v>
      </c>
      <c r="E17" s="18">
        <v>336226</v>
      </c>
      <c r="F17" s="93">
        <v>11550</v>
      </c>
      <c r="G17" s="28" t="s">
        <v>119</v>
      </c>
    </row>
    <row r="18" spans="2:7" ht="49.5" customHeight="1">
      <c r="B18" s="9">
        <v>9</v>
      </c>
      <c r="C18" s="16" t="s">
        <v>81</v>
      </c>
      <c r="D18" s="17">
        <v>41820</v>
      </c>
      <c r="E18" s="18">
        <v>464497</v>
      </c>
      <c r="F18" s="93">
        <v>27396</v>
      </c>
      <c r="G18" s="28" t="s">
        <v>120</v>
      </c>
    </row>
    <row r="19" spans="2:7" ht="12.75">
      <c r="B19" s="19"/>
      <c r="C19" s="20" t="s">
        <v>63</v>
      </c>
      <c r="D19" s="21"/>
      <c r="E19" s="22"/>
      <c r="F19" s="91">
        <f>SUM(F10:F18)</f>
        <v>97396.23</v>
      </c>
      <c r="G19" s="24"/>
    </row>
    <row r="20" spans="2:7" ht="13.5" thickBot="1">
      <c r="B20" s="8" t="s">
        <v>45</v>
      </c>
      <c r="C20" s="119" t="s">
        <v>9</v>
      </c>
      <c r="D20" s="120"/>
      <c r="E20" s="120"/>
      <c r="F20" s="120"/>
      <c r="G20" s="121"/>
    </row>
    <row r="21" spans="2:7" ht="36" customHeight="1" thickTop="1">
      <c r="B21" s="25">
        <v>1</v>
      </c>
      <c r="C21" s="16" t="s">
        <v>82</v>
      </c>
      <c r="D21" s="17">
        <v>41732</v>
      </c>
      <c r="E21" s="18">
        <v>126663</v>
      </c>
      <c r="F21" s="94">
        <v>428.5</v>
      </c>
      <c r="G21" s="28" t="s">
        <v>121</v>
      </c>
    </row>
    <row r="22" spans="2:7" ht="36" customHeight="1">
      <c r="B22" s="25">
        <v>2</v>
      </c>
      <c r="C22" s="16" t="s">
        <v>83</v>
      </c>
      <c r="D22" s="17">
        <v>41733</v>
      </c>
      <c r="E22" s="18">
        <v>132126</v>
      </c>
      <c r="F22" s="94">
        <v>1200</v>
      </c>
      <c r="G22" s="28" t="s">
        <v>121</v>
      </c>
    </row>
    <row r="23" spans="2:7" ht="36" customHeight="1">
      <c r="B23" s="25">
        <v>3</v>
      </c>
      <c r="C23" s="16" t="s">
        <v>84</v>
      </c>
      <c r="D23" s="17">
        <v>41733</v>
      </c>
      <c r="E23" s="18">
        <v>132127</v>
      </c>
      <c r="F23" s="94">
        <v>710</v>
      </c>
      <c r="G23" s="28" t="s">
        <v>121</v>
      </c>
    </row>
    <row r="24" spans="2:7" ht="12.75">
      <c r="B24" s="27"/>
      <c r="C24" s="20" t="s">
        <v>63</v>
      </c>
      <c r="D24" s="21"/>
      <c r="E24" s="22"/>
      <c r="F24" s="91">
        <f>SUM(F21:F23)</f>
        <v>2338.5</v>
      </c>
      <c r="G24" s="24"/>
    </row>
    <row r="25" spans="2:7" ht="13.5" thickBot="1">
      <c r="B25" s="8" t="s">
        <v>46</v>
      </c>
      <c r="C25" s="119" t="s">
        <v>10</v>
      </c>
      <c r="D25" s="120"/>
      <c r="E25" s="120"/>
      <c r="F25" s="120"/>
      <c r="G25" s="121"/>
    </row>
    <row r="26" spans="2:7" ht="13.5" thickTop="1">
      <c r="B26" s="9">
        <v>1</v>
      </c>
      <c r="C26" s="16"/>
      <c r="D26" s="17"/>
      <c r="E26" s="18"/>
      <c r="F26" s="15"/>
      <c r="G26" s="28"/>
    </row>
    <row r="27" spans="2:7" ht="13.5" thickBot="1">
      <c r="B27" s="27" t="s">
        <v>47</v>
      </c>
      <c r="C27" s="110" t="s">
        <v>11</v>
      </c>
      <c r="D27" s="111"/>
      <c r="E27" s="111"/>
      <c r="F27" s="111"/>
      <c r="G27" s="112"/>
    </row>
    <row r="28" spans="2:7" ht="13.5" thickTop="1">
      <c r="B28" s="69">
        <v>1</v>
      </c>
      <c r="C28" s="70"/>
      <c r="D28" s="70"/>
      <c r="E28" s="70"/>
      <c r="F28" s="70"/>
      <c r="G28" s="70"/>
    </row>
    <row r="29" spans="2:7" ht="13.5" thickBot="1">
      <c r="B29" s="8" t="s">
        <v>48</v>
      </c>
      <c r="C29" s="119" t="s">
        <v>12</v>
      </c>
      <c r="D29" s="120"/>
      <c r="E29" s="120"/>
      <c r="F29" s="120"/>
      <c r="G29" s="121"/>
    </row>
    <row r="30" spans="2:7" ht="13.5" thickTop="1">
      <c r="B30" s="9">
        <v>1</v>
      </c>
      <c r="C30" s="10"/>
      <c r="D30" s="32"/>
      <c r="E30" s="33"/>
      <c r="F30" s="34"/>
      <c r="G30" s="33"/>
    </row>
    <row r="31" spans="2:7" ht="12.75">
      <c r="B31" s="19"/>
      <c r="C31" s="20" t="s">
        <v>63</v>
      </c>
      <c r="D31" s="35"/>
      <c r="E31" s="36"/>
      <c r="F31" s="37"/>
      <c r="G31" s="38"/>
    </row>
    <row r="32" spans="2:7" ht="13.5" thickBot="1">
      <c r="B32" s="27" t="s">
        <v>49</v>
      </c>
      <c r="C32" s="110" t="s">
        <v>13</v>
      </c>
      <c r="D32" s="111"/>
      <c r="E32" s="111"/>
      <c r="F32" s="111"/>
      <c r="G32" s="121"/>
    </row>
    <row r="33" spans="2:7" ht="13.5" thickTop="1">
      <c r="B33" s="69">
        <v>1</v>
      </c>
      <c r="C33" s="70"/>
      <c r="D33" s="70"/>
      <c r="E33" s="70"/>
      <c r="F33" s="70"/>
      <c r="G33" s="31"/>
    </row>
    <row r="34" spans="2:7" ht="13.5" thickBot="1">
      <c r="B34" s="27" t="s">
        <v>50</v>
      </c>
      <c r="C34" s="110" t="s">
        <v>14</v>
      </c>
      <c r="D34" s="111"/>
      <c r="E34" s="111"/>
      <c r="F34" s="111"/>
      <c r="G34" s="112"/>
    </row>
    <row r="35" spans="2:7" ht="13.5" thickTop="1">
      <c r="B35" s="69">
        <v>1</v>
      </c>
      <c r="C35" s="70"/>
      <c r="D35" s="70"/>
      <c r="E35" s="70"/>
      <c r="F35" s="70"/>
      <c r="G35" s="70"/>
    </row>
    <row r="36" spans="2:7" ht="13.5" thickBot="1">
      <c r="B36" s="8" t="s">
        <v>51</v>
      </c>
      <c r="C36" s="110" t="s">
        <v>15</v>
      </c>
      <c r="D36" s="111"/>
      <c r="E36" s="111"/>
      <c r="F36" s="111"/>
      <c r="G36" s="112"/>
    </row>
    <row r="37" spans="2:7" ht="13.5" thickTop="1">
      <c r="B37" s="9">
        <v>1</v>
      </c>
      <c r="C37" s="70"/>
      <c r="D37" s="70"/>
      <c r="E37" s="70"/>
      <c r="F37" s="70"/>
      <c r="G37" s="70"/>
    </row>
    <row r="38" spans="2:7" ht="13.5" thickBot="1">
      <c r="B38" s="8" t="s">
        <v>52</v>
      </c>
      <c r="C38" s="119" t="s">
        <v>16</v>
      </c>
      <c r="D38" s="120"/>
      <c r="E38" s="120"/>
      <c r="F38" s="120"/>
      <c r="G38" s="121"/>
    </row>
    <row r="39" spans="2:7" ht="48.75" thickTop="1">
      <c r="B39" s="9">
        <v>1</v>
      </c>
      <c r="C39" s="16" t="s">
        <v>85</v>
      </c>
      <c r="D39" s="26">
        <v>41732</v>
      </c>
      <c r="E39" s="39">
        <v>126665</v>
      </c>
      <c r="F39" s="94">
        <v>40099.4</v>
      </c>
      <c r="G39" s="28" t="s">
        <v>130</v>
      </c>
    </row>
    <row r="40" spans="2:7" ht="36">
      <c r="B40" s="9">
        <v>2</v>
      </c>
      <c r="C40" s="16" t="s">
        <v>86</v>
      </c>
      <c r="D40" s="17">
        <v>41733</v>
      </c>
      <c r="E40" s="18">
        <v>132125</v>
      </c>
      <c r="F40" s="94">
        <v>9000</v>
      </c>
      <c r="G40" s="28" t="s">
        <v>121</v>
      </c>
    </row>
    <row r="41" spans="2:7" ht="48">
      <c r="B41" s="9">
        <v>3</v>
      </c>
      <c r="C41" s="16" t="s">
        <v>87</v>
      </c>
      <c r="D41" s="26">
        <v>41747</v>
      </c>
      <c r="E41" s="39">
        <v>190354</v>
      </c>
      <c r="F41" s="94">
        <v>18000</v>
      </c>
      <c r="G41" s="28" t="s">
        <v>136</v>
      </c>
    </row>
    <row r="42" spans="2:7" ht="48">
      <c r="B42" s="9">
        <v>4</v>
      </c>
      <c r="C42" s="16" t="s">
        <v>88</v>
      </c>
      <c r="D42" s="26">
        <v>41774</v>
      </c>
      <c r="E42" s="39">
        <v>283285</v>
      </c>
      <c r="F42" s="94">
        <v>13440</v>
      </c>
      <c r="G42" s="28" t="s">
        <v>136</v>
      </c>
    </row>
    <row r="43" spans="2:7" ht="48">
      <c r="B43" s="9">
        <v>5</v>
      </c>
      <c r="C43" s="16" t="s">
        <v>89</v>
      </c>
      <c r="D43" s="26">
        <v>41759</v>
      </c>
      <c r="E43" s="39">
        <v>236282</v>
      </c>
      <c r="F43" s="94">
        <v>11918</v>
      </c>
      <c r="G43" s="104" t="s">
        <v>133</v>
      </c>
    </row>
    <row r="44" spans="2:7" ht="60">
      <c r="B44" s="9">
        <v>6</v>
      </c>
      <c r="C44" s="16" t="s">
        <v>90</v>
      </c>
      <c r="D44" s="26">
        <v>41759</v>
      </c>
      <c r="E44" s="39">
        <v>236283</v>
      </c>
      <c r="F44" s="94">
        <v>12475</v>
      </c>
      <c r="G44" s="28" t="s">
        <v>122</v>
      </c>
    </row>
    <row r="45" spans="2:7" ht="60">
      <c r="B45" s="9">
        <v>7</v>
      </c>
      <c r="C45" s="16" t="s">
        <v>91</v>
      </c>
      <c r="D45" s="26">
        <v>41820</v>
      </c>
      <c r="E45" s="39">
        <v>464489</v>
      </c>
      <c r="F45" s="94">
        <v>3097</v>
      </c>
      <c r="G45" s="28" t="s">
        <v>122</v>
      </c>
    </row>
    <row r="46" spans="2:7" ht="48">
      <c r="B46" s="9">
        <v>8</v>
      </c>
      <c r="C46" s="16" t="s">
        <v>92</v>
      </c>
      <c r="D46" s="26">
        <v>41774</v>
      </c>
      <c r="E46" s="39">
        <v>284339</v>
      </c>
      <c r="F46" s="94">
        <v>2970</v>
      </c>
      <c r="G46" s="28" t="s">
        <v>137</v>
      </c>
    </row>
    <row r="47" spans="2:7" ht="48">
      <c r="B47" s="9">
        <v>9</v>
      </c>
      <c r="C47" s="16" t="s">
        <v>93</v>
      </c>
      <c r="D47" s="26">
        <v>41781</v>
      </c>
      <c r="E47" s="39">
        <v>312573</v>
      </c>
      <c r="F47" s="94">
        <v>510</v>
      </c>
      <c r="G47" s="28" t="s">
        <v>132</v>
      </c>
    </row>
    <row r="48" spans="2:7" ht="36">
      <c r="B48" s="9">
        <v>10</v>
      </c>
      <c r="C48" s="16" t="s">
        <v>94</v>
      </c>
      <c r="D48" s="26">
        <v>41795</v>
      </c>
      <c r="E48" s="39">
        <v>367262</v>
      </c>
      <c r="F48" s="94">
        <v>12000</v>
      </c>
      <c r="G48" s="28" t="s">
        <v>123</v>
      </c>
    </row>
    <row r="49" spans="2:7" ht="12.75">
      <c r="B49" s="9"/>
      <c r="C49" s="20" t="s">
        <v>63</v>
      </c>
      <c r="D49" s="17"/>
      <c r="E49" s="18"/>
      <c r="F49" s="95">
        <f>SUM(F39:F48)</f>
        <v>123509.4</v>
      </c>
      <c r="G49" s="28"/>
    </row>
    <row r="50" spans="2:7" ht="12.75">
      <c r="B50" s="40"/>
      <c r="C50" s="41" t="s">
        <v>65</v>
      </c>
      <c r="D50" s="42"/>
      <c r="E50" s="43"/>
      <c r="F50" s="102">
        <f>F19+F24+F49</f>
        <v>223244.13</v>
      </c>
      <c r="G50" s="44"/>
    </row>
    <row r="51" spans="2:7" ht="12.75">
      <c r="B51" s="116" t="s">
        <v>17</v>
      </c>
      <c r="C51" s="117"/>
      <c r="D51" s="117"/>
      <c r="E51" s="117"/>
      <c r="F51" s="117"/>
      <c r="G51" s="118"/>
    </row>
    <row r="52" spans="2:7" ht="13.5" thickBot="1">
      <c r="B52" s="8" t="s">
        <v>44</v>
      </c>
      <c r="C52" s="119" t="s">
        <v>18</v>
      </c>
      <c r="D52" s="120"/>
      <c r="E52" s="120"/>
      <c r="F52" s="120"/>
      <c r="G52" s="121"/>
    </row>
    <row r="53" spans="2:7" ht="13.5" thickTop="1">
      <c r="B53" s="9">
        <v>1</v>
      </c>
      <c r="C53" s="16"/>
      <c r="D53" s="17"/>
      <c r="E53" s="12"/>
      <c r="F53" s="13"/>
      <c r="G53" s="33"/>
    </row>
    <row r="54" spans="2:7" ht="13.5" thickBot="1">
      <c r="B54" s="8" t="s">
        <v>45</v>
      </c>
      <c r="C54" s="119" t="s">
        <v>19</v>
      </c>
      <c r="D54" s="120"/>
      <c r="E54" s="120"/>
      <c r="F54" s="120"/>
      <c r="G54" s="121"/>
    </row>
    <row r="55" spans="2:7" ht="13.5" thickTop="1">
      <c r="B55" s="27">
        <v>1</v>
      </c>
      <c r="C55" s="29"/>
      <c r="D55" s="30"/>
      <c r="E55" s="30"/>
      <c r="F55" s="30"/>
      <c r="G55" s="31"/>
    </row>
    <row r="56" spans="2:7" ht="12.75">
      <c r="B56" s="27"/>
      <c r="C56" s="20" t="s">
        <v>63</v>
      </c>
      <c r="D56" s="21"/>
      <c r="E56" s="22"/>
      <c r="F56" s="46"/>
      <c r="G56" s="24"/>
    </row>
    <row r="57" spans="2:7" ht="13.5" thickBot="1">
      <c r="B57" s="8" t="s">
        <v>46</v>
      </c>
      <c r="C57" s="119" t="s">
        <v>20</v>
      </c>
      <c r="D57" s="120"/>
      <c r="E57" s="120"/>
      <c r="F57" s="120"/>
      <c r="G57" s="121"/>
    </row>
    <row r="58" spans="2:7" ht="13.5" thickTop="1">
      <c r="B58" s="9">
        <v>1</v>
      </c>
      <c r="C58" s="10"/>
      <c r="D58" s="11"/>
      <c r="E58" s="12"/>
      <c r="F58" s="13"/>
      <c r="G58" s="33"/>
    </row>
    <row r="59" spans="2:7" ht="13.5" thickBot="1">
      <c r="B59" s="8" t="s">
        <v>47</v>
      </c>
      <c r="C59" s="119" t="s">
        <v>21</v>
      </c>
      <c r="D59" s="120"/>
      <c r="E59" s="120"/>
      <c r="F59" s="120"/>
      <c r="G59" s="121"/>
    </row>
    <row r="60" spans="2:7" ht="13.5" thickTop="1">
      <c r="B60" s="27">
        <v>1</v>
      </c>
      <c r="C60" s="45"/>
      <c r="D60" s="17"/>
      <c r="E60" s="18"/>
      <c r="F60" s="15"/>
      <c r="G60" s="14"/>
    </row>
    <row r="61" spans="2:7" ht="12.75">
      <c r="B61" s="27"/>
      <c r="C61" s="20" t="s">
        <v>63</v>
      </c>
      <c r="D61" s="21"/>
      <c r="E61" s="22"/>
      <c r="F61" s="23"/>
      <c r="G61" s="24"/>
    </row>
    <row r="62" spans="2:7" ht="13.5" thickBot="1">
      <c r="B62" s="8" t="s">
        <v>48</v>
      </c>
      <c r="C62" s="119" t="s">
        <v>22</v>
      </c>
      <c r="D62" s="120"/>
      <c r="E62" s="120"/>
      <c r="F62" s="120"/>
      <c r="G62" s="121"/>
    </row>
    <row r="63" spans="2:7" ht="11.25" customHeight="1" thickTop="1">
      <c r="B63" s="25">
        <v>1</v>
      </c>
      <c r="C63" s="16"/>
      <c r="D63" s="17"/>
      <c r="E63" s="47"/>
      <c r="F63" s="48"/>
      <c r="G63" s="14"/>
    </row>
    <row r="64" spans="2:7" ht="13.5" customHeight="1">
      <c r="B64" s="25"/>
      <c r="C64" s="16"/>
      <c r="D64" s="17"/>
      <c r="E64" s="47"/>
      <c r="F64" s="48"/>
      <c r="G64" s="14"/>
    </row>
    <row r="65" spans="2:7" ht="13.5" customHeight="1" thickBot="1">
      <c r="B65" s="27" t="s">
        <v>49</v>
      </c>
      <c r="C65" s="83" t="s">
        <v>68</v>
      </c>
      <c r="D65" s="55"/>
      <c r="E65" s="84"/>
      <c r="F65" s="85"/>
      <c r="G65" s="86"/>
    </row>
    <row r="66" spans="2:7" ht="12" customHeight="1" thickTop="1">
      <c r="B66" s="69">
        <v>1</v>
      </c>
      <c r="C66" s="87"/>
      <c r="D66" s="72"/>
      <c r="E66" s="88"/>
      <c r="F66" s="89"/>
      <c r="G66" s="75"/>
    </row>
    <row r="67" spans="2:7" ht="16.5" customHeight="1">
      <c r="B67" s="25"/>
      <c r="C67" s="49" t="s">
        <v>66</v>
      </c>
      <c r="D67" s="17"/>
      <c r="E67" s="47"/>
      <c r="F67" s="103">
        <v>0</v>
      </c>
      <c r="G67" s="14"/>
    </row>
    <row r="68" spans="2:7" ht="12.75">
      <c r="B68" s="116" t="s">
        <v>23</v>
      </c>
      <c r="C68" s="117"/>
      <c r="D68" s="117"/>
      <c r="E68" s="117"/>
      <c r="F68" s="117"/>
      <c r="G68" s="118"/>
    </row>
    <row r="69" spans="2:7" ht="13.5" thickBot="1">
      <c r="B69" s="8" t="s">
        <v>44</v>
      </c>
      <c r="C69" s="119" t="s">
        <v>24</v>
      </c>
      <c r="D69" s="120"/>
      <c r="E69" s="120"/>
      <c r="F69" s="120"/>
      <c r="G69" s="121"/>
    </row>
    <row r="70" spans="2:7" ht="60.75" thickTop="1">
      <c r="B70" s="9">
        <v>1</v>
      </c>
      <c r="C70" s="10" t="s">
        <v>95</v>
      </c>
      <c r="D70" s="11">
        <v>41732</v>
      </c>
      <c r="E70" s="12">
        <v>126662</v>
      </c>
      <c r="F70" s="92">
        <v>4318.25</v>
      </c>
      <c r="G70" s="101" t="s">
        <v>124</v>
      </c>
    </row>
    <row r="71" spans="2:7" ht="60">
      <c r="B71" s="9">
        <v>2</v>
      </c>
      <c r="C71" s="10" t="s">
        <v>95</v>
      </c>
      <c r="D71" s="11">
        <v>41751</v>
      </c>
      <c r="E71" s="12">
        <v>198620</v>
      </c>
      <c r="F71" s="92">
        <v>4318.25</v>
      </c>
      <c r="G71" s="28" t="s">
        <v>124</v>
      </c>
    </row>
    <row r="72" spans="2:7" ht="60">
      <c r="B72" s="9">
        <v>3</v>
      </c>
      <c r="C72" s="10" t="s">
        <v>95</v>
      </c>
      <c r="D72" s="11">
        <v>41789</v>
      </c>
      <c r="E72" s="12">
        <v>347944</v>
      </c>
      <c r="F72" s="92">
        <v>4318.25</v>
      </c>
      <c r="G72" s="28" t="s">
        <v>124</v>
      </c>
    </row>
    <row r="73" spans="2:7" ht="12.75">
      <c r="B73" s="19"/>
      <c r="C73" s="20" t="s">
        <v>63</v>
      </c>
      <c r="D73" s="50"/>
      <c r="E73" s="51"/>
      <c r="F73" s="96">
        <f>SUM(F70:F72)</f>
        <v>12954.75</v>
      </c>
      <c r="G73" s="38"/>
    </row>
    <row r="74" spans="2:7" ht="13.5" thickBot="1">
      <c r="B74" s="8" t="s">
        <v>45</v>
      </c>
      <c r="C74" s="119" t="s">
        <v>25</v>
      </c>
      <c r="D74" s="120"/>
      <c r="E74" s="120"/>
      <c r="F74" s="120"/>
      <c r="G74" s="121"/>
    </row>
    <row r="75" spans="2:7" ht="13.5" thickTop="1">
      <c r="B75" s="9">
        <v>1</v>
      </c>
      <c r="C75" s="10"/>
      <c r="D75" s="17"/>
      <c r="E75" s="18"/>
      <c r="F75" s="15"/>
      <c r="G75" s="33"/>
    </row>
    <row r="76" spans="2:7" ht="12.75">
      <c r="B76" s="19"/>
      <c r="C76" s="20" t="s">
        <v>63</v>
      </c>
      <c r="D76" s="50"/>
      <c r="E76" s="51"/>
      <c r="F76" s="52"/>
      <c r="G76" s="24"/>
    </row>
    <row r="77" spans="2:7" ht="13.5" thickBot="1">
      <c r="B77" s="8" t="s">
        <v>46</v>
      </c>
      <c r="C77" s="119" t="s">
        <v>26</v>
      </c>
      <c r="D77" s="120"/>
      <c r="E77" s="120"/>
      <c r="F77" s="120"/>
      <c r="G77" s="121"/>
    </row>
    <row r="78" spans="2:7" ht="72.75" thickTop="1">
      <c r="B78" s="9">
        <v>1</v>
      </c>
      <c r="C78" s="10" t="s">
        <v>96</v>
      </c>
      <c r="D78" s="11">
        <v>41759</v>
      </c>
      <c r="E78" s="12">
        <v>236281</v>
      </c>
      <c r="F78" s="92">
        <v>26826.9</v>
      </c>
      <c r="G78" s="28" t="s">
        <v>134</v>
      </c>
    </row>
    <row r="79" spans="2:7" ht="12.75">
      <c r="B79" s="19"/>
      <c r="C79" s="20" t="s">
        <v>63</v>
      </c>
      <c r="D79" s="50"/>
      <c r="E79" s="51"/>
      <c r="F79" s="96">
        <f>SUM(F78)</f>
        <v>26826.9</v>
      </c>
      <c r="G79" s="38"/>
    </row>
    <row r="80" spans="2:7" ht="13.5" thickBot="1">
      <c r="B80" s="8" t="s">
        <v>47</v>
      </c>
      <c r="C80" s="119" t="s">
        <v>27</v>
      </c>
      <c r="D80" s="120"/>
      <c r="E80" s="120"/>
      <c r="F80" s="120"/>
      <c r="G80" s="121"/>
    </row>
    <row r="81" spans="2:7" ht="48.75" thickTop="1">
      <c r="B81" s="9">
        <v>1</v>
      </c>
      <c r="C81" s="10" t="s">
        <v>97</v>
      </c>
      <c r="D81" s="11">
        <v>41751</v>
      </c>
      <c r="E81" s="12">
        <v>199535</v>
      </c>
      <c r="F81" s="92">
        <v>40000</v>
      </c>
      <c r="G81" s="28" t="s">
        <v>141</v>
      </c>
    </row>
    <row r="82" spans="2:7" ht="12.75">
      <c r="B82" s="19"/>
      <c r="C82" s="20" t="s">
        <v>63</v>
      </c>
      <c r="D82" s="50"/>
      <c r="E82" s="51"/>
      <c r="F82" s="96">
        <f>SUM(F81)</f>
        <v>40000</v>
      </c>
      <c r="G82" s="24"/>
    </row>
    <row r="83" spans="2:7" ht="13.5" thickBot="1">
      <c r="B83" s="8" t="s">
        <v>49</v>
      </c>
      <c r="C83" s="119" t="s">
        <v>28</v>
      </c>
      <c r="D83" s="120"/>
      <c r="E83" s="120"/>
      <c r="F83" s="120"/>
      <c r="G83" s="121"/>
    </row>
    <row r="84" spans="2:7" ht="13.5" thickTop="1">
      <c r="B84" s="9">
        <v>1</v>
      </c>
      <c r="C84" s="10"/>
      <c r="D84" s="11"/>
      <c r="E84" s="12"/>
      <c r="F84" s="13"/>
      <c r="G84" s="28"/>
    </row>
    <row r="85" spans="2:7" ht="12.75">
      <c r="B85" s="19"/>
      <c r="C85" s="53"/>
      <c r="D85" s="50"/>
      <c r="E85" s="51"/>
      <c r="F85" s="52"/>
      <c r="G85" s="54"/>
    </row>
    <row r="86" spans="2:7" ht="13.5" thickBot="1">
      <c r="B86" s="8" t="s">
        <v>50</v>
      </c>
      <c r="C86" s="119" t="s">
        <v>29</v>
      </c>
      <c r="D86" s="120"/>
      <c r="E86" s="120"/>
      <c r="F86" s="120"/>
      <c r="G86" s="121"/>
    </row>
    <row r="87" spans="2:7" ht="60.75" thickTop="1">
      <c r="B87" s="9">
        <v>1</v>
      </c>
      <c r="C87" s="16" t="s">
        <v>98</v>
      </c>
      <c r="D87" s="11">
        <v>41733</v>
      </c>
      <c r="E87" s="12">
        <v>132128</v>
      </c>
      <c r="F87" s="92">
        <v>6121.91</v>
      </c>
      <c r="G87" s="28" t="s">
        <v>118</v>
      </c>
    </row>
    <row r="88" spans="2:7" ht="60">
      <c r="B88" s="9">
        <v>2</v>
      </c>
      <c r="C88" s="16" t="s">
        <v>98</v>
      </c>
      <c r="D88" s="11">
        <v>41759</v>
      </c>
      <c r="E88" s="12">
        <v>236273</v>
      </c>
      <c r="F88" s="92">
        <v>6121.91</v>
      </c>
      <c r="G88" s="28" t="s">
        <v>118</v>
      </c>
    </row>
    <row r="89" spans="2:7" ht="60">
      <c r="B89" s="9">
        <v>3</v>
      </c>
      <c r="C89" s="16" t="s">
        <v>98</v>
      </c>
      <c r="D89" s="11">
        <v>41793</v>
      </c>
      <c r="E89" s="12">
        <v>354162</v>
      </c>
      <c r="F89" s="92">
        <v>6121.91</v>
      </c>
      <c r="G89" s="28" t="s">
        <v>118</v>
      </c>
    </row>
    <row r="90" spans="2:7" ht="48">
      <c r="B90" s="9">
        <v>4</v>
      </c>
      <c r="C90" s="16" t="s">
        <v>99</v>
      </c>
      <c r="D90" s="11">
        <v>41740</v>
      </c>
      <c r="E90" s="12">
        <v>161894</v>
      </c>
      <c r="F90" s="92">
        <v>629.06</v>
      </c>
      <c r="G90" s="28" t="s">
        <v>135</v>
      </c>
    </row>
    <row r="91" spans="2:7" ht="36">
      <c r="B91" s="9">
        <v>5</v>
      </c>
      <c r="C91" s="16" t="s">
        <v>100</v>
      </c>
      <c r="D91" s="11">
        <v>41757</v>
      </c>
      <c r="E91" s="12">
        <v>223202</v>
      </c>
      <c r="F91" s="92">
        <v>2800</v>
      </c>
      <c r="G91" s="28" t="s">
        <v>140</v>
      </c>
    </row>
    <row r="92" spans="2:7" ht="48">
      <c r="B92" s="9">
        <v>6</v>
      </c>
      <c r="C92" s="16" t="s">
        <v>101</v>
      </c>
      <c r="D92" s="11">
        <v>41782</v>
      </c>
      <c r="E92" s="12">
        <v>318806</v>
      </c>
      <c r="F92" s="92">
        <v>1400</v>
      </c>
      <c r="G92" s="28" t="s">
        <v>138</v>
      </c>
    </row>
    <row r="93" spans="2:7" ht="12.75">
      <c r="B93" s="19"/>
      <c r="C93" s="20" t="s">
        <v>63</v>
      </c>
      <c r="D93" s="21"/>
      <c r="E93" s="22"/>
      <c r="F93" s="91">
        <f>SUM(F87:F92)</f>
        <v>23194.79</v>
      </c>
      <c r="G93" s="24"/>
    </row>
    <row r="94" spans="2:7" ht="13.5" thickBot="1">
      <c r="B94" s="8" t="s">
        <v>51</v>
      </c>
      <c r="C94" s="119" t="s">
        <v>30</v>
      </c>
      <c r="D94" s="120"/>
      <c r="E94" s="120"/>
      <c r="F94" s="120"/>
      <c r="G94" s="121"/>
    </row>
    <row r="95" spans="2:7" ht="48.75" thickTop="1">
      <c r="B95" s="9">
        <v>1</v>
      </c>
      <c r="C95" s="16" t="s">
        <v>102</v>
      </c>
      <c r="D95" s="17">
        <v>41747</v>
      </c>
      <c r="E95" s="18">
        <v>190355</v>
      </c>
      <c r="F95" s="93">
        <v>3484</v>
      </c>
      <c r="G95" s="28" t="s">
        <v>126</v>
      </c>
    </row>
    <row r="96" spans="2:7" ht="48">
      <c r="B96" s="9">
        <v>2</v>
      </c>
      <c r="C96" s="10" t="s">
        <v>102</v>
      </c>
      <c r="D96" s="17">
        <v>41782</v>
      </c>
      <c r="E96" s="12">
        <v>318807</v>
      </c>
      <c r="F96" s="92">
        <v>3484</v>
      </c>
      <c r="G96" s="28" t="s">
        <v>126</v>
      </c>
    </row>
    <row r="97" spans="2:7" ht="48">
      <c r="B97" s="9">
        <v>3</v>
      </c>
      <c r="C97" s="10" t="s">
        <v>102</v>
      </c>
      <c r="D97" s="17">
        <v>41800</v>
      </c>
      <c r="E97" s="12">
        <v>385571</v>
      </c>
      <c r="F97" s="92">
        <v>3484</v>
      </c>
      <c r="G97" s="28" t="s">
        <v>126</v>
      </c>
    </row>
    <row r="98" spans="2:7" ht="48">
      <c r="B98" s="9">
        <v>4</v>
      </c>
      <c r="C98" s="10" t="s">
        <v>103</v>
      </c>
      <c r="D98" s="17">
        <v>41751</v>
      </c>
      <c r="E98" s="12">
        <v>199528</v>
      </c>
      <c r="F98" s="92">
        <v>545.4</v>
      </c>
      <c r="G98" s="28" t="s">
        <v>125</v>
      </c>
    </row>
    <row r="99" spans="2:7" ht="48">
      <c r="B99" s="9">
        <v>5</v>
      </c>
      <c r="C99" s="10" t="s">
        <v>103</v>
      </c>
      <c r="D99" s="17">
        <v>41782</v>
      </c>
      <c r="E99" s="12">
        <v>318808</v>
      </c>
      <c r="F99" s="92">
        <v>545.4</v>
      </c>
      <c r="G99" s="28" t="s">
        <v>125</v>
      </c>
    </row>
    <row r="100" spans="2:7" ht="48">
      <c r="B100" s="9">
        <v>6</v>
      </c>
      <c r="C100" s="10" t="s">
        <v>103</v>
      </c>
      <c r="D100" s="17">
        <v>41820</v>
      </c>
      <c r="E100" s="12">
        <v>462166</v>
      </c>
      <c r="F100" s="92">
        <v>545.4</v>
      </c>
      <c r="G100" s="28" t="s">
        <v>125</v>
      </c>
    </row>
    <row r="101" spans="2:7" ht="48">
      <c r="B101" s="9">
        <v>7</v>
      </c>
      <c r="C101" s="10" t="s">
        <v>104</v>
      </c>
      <c r="D101" s="17">
        <v>41751</v>
      </c>
      <c r="E101" s="12">
        <v>199529</v>
      </c>
      <c r="F101" s="92">
        <v>1925.72</v>
      </c>
      <c r="G101" s="28" t="s">
        <v>125</v>
      </c>
    </row>
    <row r="102" spans="2:7" ht="48">
      <c r="B102" s="9">
        <v>8</v>
      </c>
      <c r="C102" s="10" t="s">
        <v>104</v>
      </c>
      <c r="D102" s="17">
        <v>41782</v>
      </c>
      <c r="E102" s="12">
        <v>318809</v>
      </c>
      <c r="F102" s="92">
        <v>1896.9</v>
      </c>
      <c r="G102" s="28" t="s">
        <v>125</v>
      </c>
    </row>
    <row r="103" spans="2:7" ht="48">
      <c r="B103" s="9">
        <v>9</v>
      </c>
      <c r="C103" s="10" t="s">
        <v>104</v>
      </c>
      <c r="D103" s="17">
        <v>41820</v>
      </c>
      <c r="E103" s="12">
        <v>462167</v>
      </c>
      <c r="F103" s="92">
        <v>1896.9</v>
      </c>
      <c r="G103" s="28" t="s">
        <v>125</v>
      </c>
    </row>
    <row r="104" spans="2:7" ht="12.75">
      <c r="B104" s="9"/>
      <c r="C104" s="20" t="s">
        <v>63</v>
      </c>
      <c r="D104" s="55"/>
      <c r="E104" s="56"/>
      <c r="F104" s="97">
        <f>SUM(F95:F103)</f>
        <v>17807.719999999998</v>
      </c>
      <c r="G104" s="57"/>
    </row>
    <row r="105" spans="2:7" ht="13.5" thickBot="1">
      <c r="B105" s="27" t="s">
        <v>52</v>
      </c>
      <c r="C105" s="113" t="s">
        <v>31</v>
      </c>
      <c r="D105" s="113"/>
      <c r="E105" s="113"/>
      <c r="F105" s="113"/>
      <c r="G105" s="113"/>
    </row>
    <row r="106" spans="2:7" ht="36.75" thickTop="1">
      <c r="B106" s="90">
        <v>1</v>
      </c>
      <c r="C106" s="107" t="s">
        <v>105</v>
      </c>
      <c r="D106" s="11">
        <v>41785</v>
      </c>
      <c r="E106" s="12">
        <v>325584</v>
      </c>
      <c r="F106" s="92">
        <v>4702.54</v>
      </c>
      <c r="G106" s="101" t="s">
        <v>127</v>
      </c>
    </row>
    <row r="107" spans="2:7" ht="36">
      <c r="B107" s="25">
        <v>2</v>
      </c>
      <c r="C107" s="16" t="s">
        <v>105</v>
      </c>
      <c r="D107" s="11">
        <v>41796</v>
      </c>
      <c r="E107" s="12">
        <v>372591</v>
      </c>
      <c r="F107" s="92">
        <v>4387.24</v>
      </c>
      <c r="G107" s="28" t="s">
        <v>127</v>
      </c>
    </row>
    <row r="108" spans="2:7" ht="36">
      <c r="B108" s="25">
        <v>3</v>
      </c>
      <c r="C108" s="16" t="s">
        <v>105</v>
      </c>
      <c r="D108" s="11">
        <v>41815</v>
      </c>
      <c r="E108" s="12">
        <v>440157</v>
      </c>
      <c r="F108" s="92">
        <v>7085.19</v>
      </c>
      <c r="G108" s="28" t="s">
        <v>127</v>
      </c>
    </row>
    <row r="109" spans="2:7" ht="12.75">
      <c r="B109" s="9"/>
      <c r="C109" s="20" t="s">
        <v>63</v>
      </c>
      <c r="D109" s="55"/>
      <c r="E109" s="56"/>
      <c r="F109" s="97">
        <f>SUM(F106:F108)</f>
        <v>16174.969999999998</v>
      </c>
      <c r="G109" s="57"/>
    </row>
    <row r="110" spans="2:7" ht="13.5" thickBot="1">
      <c r="B110" s="8" t="s">
        <v>53</v>
      </c>
      <c r="C110" s="119" t="s">
        <v>32</v>
      </c>
      <c r="D110" s="120"/>
      <c r="E110" s="120"/>
      <c r="F110" s="120"/>
      <c r="G110" s="121"/>
    </row>
    <row r="111" spans="2:7" ht="13.5" thickTop="1">
      <c r="B111" s="25">
        <v>1</v>
      </c>
      <c r="C111" s="58"/>
      <c r="D111" s="58"/>
      <c r="E111" s="58"/>
      <c r="F111" s="58"/>
      <c r="G111" s="58"/>
    </row>
    <row r="112" spans="2:7" ht="13.5" thickBot="1">
      <c r="B112" s="19" t="s">
        <v>54</v>
      </c>
      <c r="C112" s="122" t="s">
        <v>33</v>
      </c>
      <c r="D112" s="123"/>
      <c r="E112" s="123"/>
      <c r="F112" s="123"/>
      <c r="G112" s="124"/>
    </row>
    <row r="113" spans="2:7" ht="13.5" thickTop="1">
      <c r="B113" s="69">
        <v>1</v>
      </c>
      <c r="C113" s="78"/>
      <c r="D113" s="79"/>
      <c r="E113" s="75"/>
      <c r="F113" s="74"/>
      <c r="G113" s="75"/>
    </row>
    <row r="114" spans="2:7" ht="13.5" thickBot="1">
      <c r="B114" s="8" t="s">
        <v>55</v>
      </c>
      <c r="C114" s="119" t="s">
        <v>34</v>
      </c>
      <c r="D114" s="120"/>
      <c r="E114" s="120"/>
      <c r="F114" s="120"/>
      <c r="G114" s="121"/>
    </row>
    <row r="115" spans="2:7" ht="13.5" thickTop="1">
      <c r="B115" s="25">
        <v>1</v>
      </c>
      <c r="C115" s="10"/>
      <c r="D115" s="11"/>
      <c r="E115" s="12"/>
      <c r="F115" s="13"/>
      <c r="G115" s="33"/>
    </row>
    <row r="116" spans="2:7" ht="13.5" thickBot="1">
      <c r="B116" s="27" t="s">
        <v>56</v>
      </c>
      <c r="C116" s="109" t="s">
        <v>35</v>
      </c>
      <c r="D116" s="109"/>
      <c r="E116" s="109"/>
      <c r="F116" s="109"/>
      <c r="G116" s="109"/>
    </row>
    <row r="117" spans="2:7" ht="13.5" thickTop="1">
      <c r="B117" s="69">
        <v>1</v>
      </c>
      <c r="C117" s="71"/>
      <c r="D117" s="72"/>
      <c r="E117" s="73"/>
      <c r="F117" s="74"/>
      <c r="G117" s="75"/>
    </row>
    <row r="118" spans="2:7" ht="12.75">
      <c r="B118" s="27" t="s">
        <v>62</v>
      </c>
      <c r="C118" s="109" t="s">
        <v>36</v>
      </c>
      <c r="D118" s="109"/>
      <c r="E118" s="109"/>
      <c r="F118" s="109"/>
      <c r="G118" s="109"/>
    </row>
    <row r="119" spans="2:7" ht="48">
      <c r="B119" s="25">
        <v>1</v>
      </c>
      <c r="C119" s="16" t="s">
        <v>106</v>
      </c>
      <c r="D119" s="17">
        <v>41751</v>
      </c>
      <c r="E119" s="18">
        <v>199533</v>
      </c>
      <c r="F119" s="93">
        <v>3180.1</v>
      </c>
      <c r="G119" s="28" t="s">
        <v>139</v>
      </c>
    </row>
    <row r="120" spans="2:7" ht="48">
      <c r="B120" s="25">
        <v>2</v>
      </c>
      <c r="C120" s="16" t="s">
        <v>107</v>
      </c>
      <c r="D120" s="17">
        <v>41793</v>
      </c>
      <c r="E120" s="18">
        <v>354161</v>
      </c>
      <c r="F120" s="93">
        <v>3180.1</v>
      </c>
      <c r="G120" s="28" t="s">
        <v>139</v>
      </c>
    </row>
    <row r="121" spans="2:7" ht="48">
      <c r="B121" s="25">
        <v>3</v>
      </c>
      <c r="C121" s="16" t="s">
        <v>108</v>
      </c>
      <c r="D121" s="17">
        <v>41774</v>
      </c>
      <c r="E121" s="18">
        <v>284338</v>
      </c>
      <c r="F121" s="93">
        <v>9000</v>
      </c>
      <c r="G121" s="28" t="s">
        <v>128</v>
      </c>
    </row>
    <row r="122" spans="2:7" ht="48">
      <c r="B122" s="25">
        <v>4</v>
      </c>
      <c r="C122" s="10" t="s">
        <v>109</v>
      </c>
      <c r="D122" s="17">
        <v>41781</v>
      </c>
      <c r="E122" s="18">
        <v>312572</v>
      </c>
      <c r="F122" s="93">
        <v>12000</v>
      </c>
      <c r="G122" s="28" t="s">
        <v>131</v>
      </c>
    </row>
    <row r="123" spans="2:7" ht="12.75">
      <c r="B123" s="25"/>
      <c r="C123" s="20" t="s">
        <v>63</v>
      </c>
      <c r="D123" s="17"/>
      <c r="E123" s="18"/>
      <c r="F123" s="95">
        <f>SUM(F119:F122)</f>
        <v>27360.2</v>
      </c>
      <c r="G123" s="28"/>
    </row>
    <row r="124" spans="2:7" ht="12.75">
      <c r="B124" s="25"/>
      <c r="C124" s="49" t="s">
        <v>67</v>
      </c>
      <c r="D124" s="17"/>
      <c r="E124" s="18"/>
      <c r="F124" s="103">
        <f>F73+F79+F82+F93+F104+F109+F123</f>
        <v>164319.33000000002</v>
      </c>
      <c r="G124" s="14"/>
    </row>
    <row r="125" spans="2:7" ht="12.75">
      <c r="B125" s="60"/>
      <c r="C125" s="61"/>
      <c r="D125" s="50"/>
      <c r="E125" s="51"/>
      <c r="F125" s="52"/>
      <c r="G125" s="36"/>
    </row>
    <row r="126" spans="2:7" ht="12.75">
      <c r="B126" s="60"/>
      <c r="C126" s="61"/>
      <c r="D126" s="114" t="s">
        <v>145</v>
      </c>
      <c r="E126" s="114"/>
      <c r="F126" s="52"/>
      <c r="G126" s="36"/>
    </row>
    <row r="127" spans="2:7" ht="12.75">
      <c r="B127" s="60"/>
      <c r="C127" s="61"/>
      <c r="D127" s="66" t="s">
        <v>69</v>
      </c>
      <c r="E127" s="66"/>
      <c r="F127" s="52"/>
      <c r="G127" s="36"/>
    </row>
    <row r="128" spans="2:7" ht="12.75">
      <c r="B128" s="60"/>
      <c r="C128" s="61"/>
      <c r="D128" s="114" t="s">
        <v>64</v>
      </c>
      <c r="E128" s="115"/>
      <c r="F128" s="52">
        <f>F50+F67+F124</f>
        <v>387563.46</v>
      </c>
      <c r="G128" s="36"/>
    </row>
    <row r="129" spans="2:7" ht="12.75">
      <c r="B129" s="60"/>
      <c r="C129" s="61"/>
      <c r="D129" s="67" t="s">
        <v>70</v>
      </c>
      <c r="E129" s="51"/>
      <c r="F129" s="52"/>
      <c r="G129" s="36"/>
    </row>
    <row r="130" spans="2:7" ht="12.75">
      <c r="B130" s="60"/>
      <c r="C130" s="61"/>
      <c r="D130" s="67"/>
      <c r="E130" s="51"/>
      <c r="F130" s="52"/>
      <c r="G130" s="36"/>
    </row>
    <row r="131" spans="2:7" ht="12.75">
      <c r="B131" s="62" t="s">
        <v>37</v>
      </c>
      <c r="C131" s="62"/>
      <c r="D131" s="62"/>
      <c r="E131" s="62"/>
      <c r="F131" s="62"/>
      <c r="G131" s="62"/>
    </row>
    <row r="132" spans="2:7" ht="13.5" thickBot="1">
      <c r="B132" s="27" t="s">
        <v>44</v>
      </c>
      <c r="C132" s="109" t="s">
        <v>38</v>
      </c>
      <c r="D132" s="109"/>
      <c r="E132" s="109"/>
      <c r="F132" s="109"/>
      <c r="G132" s="109"/>
    </row>
    <row r="133" spans="2:7" ht="13.5" thickTop="1">
      <c r="B133" s="69">
        <v>1</v>
      </c>
      <c r="C133" s="71"/>
      <c r="D133" s="72"/>
      <c r="E133" s="73"/>
      <c r="F133" s="74"/>
      <c r="G133" s="75"/>
    </row>
    <row r="134" spans="2:7" ht="13.5" thickBot="1">
      <c r="B134" s="27" t="s">
        <v>45</v>
      </c>
      <c r="C134" s="109" t="s">
        <v>39</v>
      </c>
      <c r="D134" s="109"/>
      <c r="E134" s="109"/>
      <c r="F134" s="109"/>
      <c r="G134" s="109"/>
    </row>
    <row r="135" spans="2:7" ht="48.75" thickTop="1">
      <c r="B135" s="69">
        <v>1</v>
      </c>
      <c r="C135" s="78" t="s">
        <v>110</v>
      </c>
      <c r="D135" s="80">
        <v>41733</v>
      </c>
      <c r="E135" s="75">
        <v>132130</v>
      </c>
      <c r="F135" s="99">
        <v>59250</v>
      </c>
      <c r="G135" s="76" t="s">
        <v>117</v>
      </c>
    </row>
    <row r="136" spans="2:7" ht="48.75" customHeight="1">
      <c r="B136" s="25">
        <v>2</v>
      </c>
      <c r="C136" s="59" t="s">
        <v>110</v>
      </c>
      <c r="D136" s="81">
        <v>41775</v>
      </c>
      <c r="E136" s="14">
        <v>289719</v>
      </c>
      <c r="F136" s="100">
        <v>57828</v>
      </c>
      <c r="G136" s="28" t="s">
        <v>117</v>
      </c>
    </row>
    <row r="137" spans="2:7" ht="48.75" customHeight="1">
      <c r="B137" s="25">
        <v>3</v>
      </c>
      <c r="C137" s="59" t="s">
        <v>110</v>
      </c>
      <c r="D137" s="82">
        <v>41815</v>
      </c>
      <c r="E137" s="18">
        <v>440155</v>
      </c>
      <c r="F137" s="93">
        <v>58300</v>
      </c>
      <c r="G137" s="28" t="s">
        <v>117</v>
      </c>
    </row>
    <row r="138" spans="2:7" ht="24" hidden="1">
      <c r="B138" s="25">
        <v>2</v>
      </c>
      <c r="C138" s="10" t="s">
        <v>61</v>
      </c>
      <c r="D138" s="11"/>
      <c r="E138" s="12"/>
      <c r="F138" s="92"/>
      <c r="G138" s="33" t="s">
        <v>57</v>
      </c>
    </row>
    <row r="139" spans="2:7" ht="12.75">
      <c r="B139" s="25"/>
      <c r="C139" s="20" t="s">
        <v>63</v>
      </c>
      <c r="D139" s="17"/>
      <c r="E139" s="18"/>
      <c r="F139" s="95">
        <f>SUM(F135:F138)</f>
        <v>175378</v>
      </c>
      <c r="G139" s="28"/>
    </row>
    <row r="140" spans="2:7" ht="13.5" thickBot="1">
      <c r="B140" s="27" t="s">
        <v>46</v>
      </c>
      <c r="C140" s="110" t="s">
        <v>40</v>
      </c>
      <c r="D140" s="111"/>
      <c r="E140" s="111"/>
      <c r="F140" s="111"/>
      <c r="G140" s="112"/>
    </row>
    <row r="141" spans="2:7" ht="13.5" thickTop="1">
      <c r="B141" s="69">
        <v>1</v>
      </c>
      <c r="C141" s="71"/>
      <c r="D141" s="72"/>
      <c r="E141" s="73"/>
      <c r="F141" s="74"/>
      <c r="G141" s="75"/>
    </row>
    <row r="142" spans="2:7" ht="16.5" customHeight="1" thickBot="1">
      <c r="B142" s="27" t="s">
        <v>47</v>
      </c>
      <c r="C142" s="109" t="s">
        <v>42</v>
      </c>
      <c r="D142" s="109"/>
      <c r="E142" s="109"/>
      <c r="F142" s="109"/>
      <c r="G142" s="109"/>
    </row>
    <row r="143" spans="2:7" ht="24.75" thickTop="1">
      <c r="B143" s="90">
        <v>1</v>
      </c>
      <c r="C143" s="90" t="s">
        <v>111</v>
      </c>
      <c r="D143" s="77">
        <v>41743</v>
      </c>
      <c r="E143" s="73">
        <v>167470</v>
      </c>
      <c r="F143" s="98">
        <v>9055.88</v>
      </c>
      <c r="G143" s="76" t="s">
        <v>114</v>
      </c>
    </row>
    <row r="144" spans="2:7" ht="24">
      <c r="B144" s="25">
        <v>2</v>
      </c>
      <c r="C144" s="25" t="s">
        <v>111</v>
      </c>
      <c r="D144" s="63">
        <v>41774</v>
      </c>
      <c r="E144" s="12">
        <v>283284</v>
      </c>
      <c r="F144" s="92">
        <v>9309.38</v>
      </c>
      <c r="G144" s="28" t="s">
        <v>114</v>
      </c>
    </row>
    <row r="145" spans="2:7" ht="24">
      <c r="B145" s="25">
        <v>3</v>
      </c>
      <c r="C145" s="25" t="s">
        <v>111</v>
      </c>
      <c r="D145" s="63">
        <v>41815</v>
      </c>
      <c r="E145" s="12">
        <v>439167</v>
      </c>
      <c r="F145" s="92">
        <v>11246.93</v>
      </c>
      <c r="G145" s="28" t="s">
        <v>114</v>
      </c>
    </row>
    <row r="146" spans="2:7" ht="24">
      <c r="B146" s="25">
        <v>4</v>
      </c>
      <c r="C146" s="25" t="s">
        <v>112</v>
      </c>
      <c r="D146" s="63">
        <v>41745</v>
      </c>
      <c r="E146" s="12">
        <v>178336</v>
      </c>
      <c r="F146" s="93">
        <v>1149.32</v>
      </c>
      <c r="G146" s="28" t="s">
        <v>114</v>
      </c>
    </row>
    <row r="147" spans="2:7" ht="24">
      <c r="B147" s="25">
        <v>5</v>
      </c>
      <c r="C147" s="25" t="s">
        <v>113</v>
      </c>
      <c r="D147" s="63">
        <v>41775</v>
      </c>
      <c r="E147" s="12">
        <v>289721</v>
      </c>
      <c r="F147" s="93">
        <v>1149.32</v>
      </c>
      <c r="G147" s="28" t="s">
        <v>114</v>
      </c>
    </row>
    <row r="148" spans="2:7" ht="24">
      <c r="B148" s="25">
        <v>6</v>
      </c>
      <c r="C148" s="25" t="s">
        <v>111</v>
      </c>
      <c r="D148" s="63">
        <v>41751</v>
      </c>
      <c r="E148" s="12">
        <v>198619</v>
      </c>
      <c r="F148" s="93">
        <v>132.95</v>
      </c>
      <c r="G148" s="28" t="s">
        <v>115</v>
      </c>
    </row>
    <row r="149" spans="2:7" ht="24">
      <c r="B149" s="25">
        <v>7</v>
      </c>
      <c r="C149" s="25" t="s">
        <v>111</v>
      </c>
      <c r="D149" s="63">
        <v>41786</v>
      </c>
      <c r="E149" s="12">
        <v>331017</v>
      </c>
      <c r="F149" s="93">
        <v>464.09</v>
      </c>
      <c r="G149" s="28" t="s">
        <v>115</v>
      </c>
    </row>
    <row r="150" spans="2:7" ht="24">
      <c r="B150" s="25">
        <v>8</v>
      </c>
      <c r="C150" s="25" t="s">
        <v>111</v>
      </c>
      <c r="D150" s="63">
        <v>41800</v>
      </c>
      <c r="E150" s="12">
        <v>384390</v>
      </c>
      <c r="F150" s="93">
        <v>240.66</v>
      </c>
      <c r="G150" s="28" t="s">
        <v>115</v>
      </c>
    </row>
    <row r="151" spans="2:7" ht="24">
      <c r="B151" s="25">
        <v>9</v>
      </c>
      <c r="C151" s="25" t="s">
        <v>111</v>
      </c>
      <c r="D151" s="63">
        <v>41775</v>
      </c>
      <c r="E151" s="12">
        <v>289724</v>
      </c>
      <c r="F151" s="93">
        <v>634.4</v>
      </c>
      <c r="G151" s="28" t="s">
        <v>116</v>
      </c>
    </row>
    <row r="152" spans="2:7" ht="24">
      <c r="B152" s="25">
        <v>10</v>
      </c>
      <c r="C152" s="25" t="s">
        <v>111</v>
      </c>
      <c r="D152" s="63">
        <v>41800</v>
      </c>
      <c r="E152" s="12">
        <v>384388</v>
      </c>
      <c r="F152" s="93">
        <v>606.6</v>
      </c>
      <c r="G152" s="28" t="s">
        <v>116</v>
      </c>
    </row>
    <row r="153" spans="2:7" ht="12.75">
      <c r="B153" s="25"/>
      <c r="C153" s="20" t="s">
        <v>63</v>
      </c>
      <c r="D153" s="17"/>
      <c r="E153" s="18"/>
      <c r="F153" s="95">
        <f>SUM(F143:F152)</f>
        <v>33989.53</v>
      </c>
      <c r="G153" s="28"/>
    </row>
    <row r="154" spans="2:7" ht="13.5" thickBot="1">
      <c r="B154" s="8" t="s">
        <v>48</v>
      </c>
      <c r="C154" s="113" t="s">
        <v>41</v>
      </c>
      <c r="D154" s="113"/>
      <c r="E154" s="113"/>
      <c r="F154" s="113"/>
      <c r="G154" s="113"/>
    </row>
    <row r="155" spans="2:7" ht="13.5" thickTop="1">
      <c r="B155" s="9">
        <v>1</v>
      </c>
      <c r="C155" s="10"/>
      <c r="D155" s="11"/>
      <c r="E155" s="12"/>
      <c r="F155" s="13"/>
      <c r="G155" s="33"/>
    </row>
    <row r="156" spans="2:7" ht="12.75">
      <c r="B156" s="60"/>
      <c r="C156" s="4"/>
      <c r="D156" s="4"/>
      <c r="E156" s="5"/>
      <c r="F156" s="4"/>
      <c r="G156" s="5"/>
    </row>
    <row r="157" spans="2:7" ht="12.75">
      <c r="B157" s="4"/>
      <c r="C157" s="4"/>
      <c r="D157" s="4"/>
      <c r="E157" s="5"/>
      <c r="F157" s="4"/>
      <c r="G157" s="5"/>
    </row>
    <row r="158" spans="2:7" ht="12.75">
      <c r="B158" s="4"/>
      <c r="C158" s="4" t="s">
        <v>58</v>
      </c>
      <c r="D158" s="64"/>
      <c r="E158" s="108" t="s">
        <v>73</v>
      </c>
      <c r="F158" s="108"/>
      <c r="G158" s="5"/>
    </row>
    <row r="159" spans="2:7" ht="13.5">
      <c r="B159" s="4"/>
      <c r="C159" s="4"/>
      <c r="D159" s="65" t="s">
        <v>60</v>
      </c>
      <c r="E159" s="68"/>
      <c r="F159" s="68"/>
      <c r="G159" s="5"/>
    </row>
    <row r="160" spans="2:7" ht="12.75">
      <c r="B160" s="4"/>
      <c r="C160" s="4" t="s">
        <v>59</v>
      </c>
      <c r="D160" s="64"/>
      <c r="E160" s="108" t="s">
        <v>74</v>
      </c>
      <c r="F160" s="108"/>
      <c r="G160" s="5"/>
    </row>
    <row r="161" spans="2:7" ht="13.5">
      <c r="B161" s="4"/>
      <c r="C161" s="4"/>
      <c r="D161" s="65" t="s">
        <v>60</v>
      </c>
      <c r="E161" s="5"/>
      <c r="F161" s="4"/>
      <c r="G161" s="5"/>
    </row>
    <row r="162" spans="3:6" ht="12.75">
      <c r="C162" s="105" t="s">
        <v>142</v>
      </c>
      <c r="D162" s="105"/>
      <c r="E162" s="106"/>
      <c r="F162" s="105" t="s">
        <v>143</v>
      </c>
    </row>
    <row r="163" spans="3:6" ht="12.75">
      <c r="C163" s="105" t="s">
        <v>144</v>
      </c>
      <c r="D163" s="105"/>
      <c r="E163" s="106"/>
      <c r="F163" s="105"/>
    </row>
    <row r="169" ht="32.25" customHeight="1"/>
    <row r="170" ht="18.75" customHeight="1"/>
    <row r="171" ht="18.75" customHeight="1"/>
    <row r="172" ht="18.75" customHeight="1"/>
    <row r="173" ht="31.5" customHeight="1"/>
    <row r="174" ht="43.5" customHeight="1"/>
    <row r="175" ht="44.25" customHeight="1"/>
    <row r="182" ht="33" customHeight="1"/>
    <row r="183" ht="48" customHeight="1"/>
    <row r="184" ht="48" customHeight="1"/>
    <row r="185" ht="48" customHeight="1"/>
    <row r="186" ht="48" customHeight="1"/>
    <row r="187" ht="48" customHeight="1"/>
    <row r="188" ht="29.25" customHeight="1"/>
    <row r="189" ht="36" customHeight="1"/>
    <row r="190" ht="33.75" customHeight="1"/>
    <row r="191" ht="48" customHeight="1"/>
    <row r="192" ht="48" customHeight="1"/>
    <row r="193" ht="21.75" customHeight="1"/>
    <row r="228" ht="12.75" hidden="1"/>
    <row r="229" ht="32.25" customHeight="1"/>
    <row r="233" ht="51.75" customHeight="1"/>
    <row r="234" ht="53.25" customHeight="1"/>
    <row r="270" ht="17.25" customHeight="1"/>
    <row r="271" ht="15" customHeight="1"/>
    <row r="298" ht="30.75" customHeight="1"/>
    <row r="299" ht="30.75" customHeight="1"/>
    <row r="328" ht="31.5" customHeight="1"/>
    <row r="329" ht="16.5" customHeight="1"/>
    <row r="330" ht="18" customHeight="1"/>
    <row r="331" ht="17.25" customHeight="1"/>
    <row r="332" ht="51" customHeight="1"/>
    <row r="333" ht="18" customHeight="1"/>
    <row r="334" ht="35.25" customHeight="1"/>
    <row r="335" ht="29.25" customHeight="1"/>
    <row r="336" ht="29.25" customHeight="1"/>
    <row r="337" ht="29.25" customHeight="1"/>
    <row r="338" ht="32.25" customHeight="1"/>
    <row r="380" ht="49.5" customHeight="1"/>
    <row r="381" ht="37.5" customHeight="1"/>
    <row r="382" ht="54.75" customHeight="1"/>
    <row r="383" ht="54.75" customHeight="1"/>
    <row r="390" ht="33" customHeight="1"/>
    <row r="444" ht="47.25" customHeight="1"/>
    <row r="546" ht="50.25" customHeight="1"/>
    <row r="712" ht="17.25" customHeight="1"/>
    <row r="731" ht="48" customHeight="1"/>
    <row r="750" ht="32.25" customHeight="1"/>
    <row r="810" ht="51" customHeight="1"/>
    <row r="826" ht="32.25" customHeight="1"/>
    <row r="836" ht="48" customHeight="1"/>
    <row r="852" ht="32.25" customHeight="1"/>
    <row r="862" ht="15" customHeight="1"/>
    <row r="863" ht="15" customHeight="1"/>
    <row r="864" ht="15.75" customHeight="1"/>
    <row r="871" ht="32.25" customHeight="1"/>
    <row r="889" ht="31.5" customHeight="1"/>
    <row r="890" ht="18" customHeight="1"/>
    <row r="891" ht="46.5" customHeight="1"/>
    <row r="892" ht="47.25" customHeight="1"/>
    <row r="893" ht="47.25" customHeight="1"/>
    <row r="894" ht="47.25" customHeight="1"/>
    <row r="895" ht="47.25" customHeight="1"/>
    <row r="896" ht="47.25" customHeight="1"/>
    <row r="898" ht="16.5" customHeight="1"/>
    <row r="914" ht="32.25" customHeight="1"/>
  </sheetData>
  <sheetProtection/>
  <mergeCells count="43">
    <mergeCell ref="C9:G9"/>
    <mergeCell ref="C20:G20"/>
    <mergeCell ref="B1:G1"/>
    <mergeCell ref="B8:G8"/>
    <mergeCell ref="B3:G3"/>
    <mergeCell ref="B4:G4"/>
    <mergeCell ref="B2:G2"/>
    <mergeCell ref="C52:G52"/>
    <mergeCell ref="C54:G54"/>
    <mergeCell ref="C57:G57"/>
    <mergeCell ref="C25:G25"/>
    <mergeCell ref="C34:G34"/>
    <mergeCell ref="C36:G36"/>
    <mergeCell ref="C38:G38"/>
    <mergeCell ref="C27:G27"/>
    <mergeCell ref="C29:G29"/>
    <mergeCell ref="C32:G32"/>
    <mergeCell ref="C114:G114"/>
    <mergeCell ref="C116:G116"/>
    <mergeCell ref="C74:G74"/>
    <mergeCell ref="C77:G77"/>
    <mergeCell ref="C80:G80"/>
    <mergeCell ref="C59:G59"/>
    <mergeCell ref="C62:G62"/>
    <mergeCell ref="C69:G69"/>
    <mergeCell ref="B68:G68"/>
    <mergeCell ref="D126:E126"/>
    <mergeCell ref="D128:E128"/>
    <mergeCell ref="C118:G118"/>
    <mergeCell ref="B51:G51"/>
    <mergeCell ref="C83:G83"/>
    <mergeCell ref="C86:G86"/>
    <mergeCell ref="C94:G94"/>
    <mergeCell ref="C105:G105"/>
    <mergeCell ref="C110:G110"/>
    <mergeCell ref="C112:G112"/>
    <mergeCell ref="E160:F160"/>
    <mergeCell ref="C134:G134"/>
    <mergeCell ref="C140:G140"/>
    <mergeCell ref="C142:G142"/>
    <mergeCell ref="C154:G154"/>
    <mergeCell ref="C132:G132"/>
    <mergeCell ref="E158:F158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2" r:id="rId1"/>
  <headerFooter alignWithMargins="0">
    <oddHeader>&amp;R&amp;"Times New Roman,обычный"&amp;8Стр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ГУЗ ДРКБ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111</cp:lastModifiedBy>
  <cp:lastPrinted>2012-03-20T12:11:32Z</cp:lastPrinted>
  <dcterms:created xsi:type="dcterms:W3CDTF">2007-07-04T11:02:36Z</dcterms:created>
  <dcterms:modified xsi:type="dcterms:W3CDTF">2014-12-18T11:53:30Z</dcterms:modified>
  <cp:category/>
  <cp:version/>
  <cp:contentType/>
  <cp:contentStatus/>
</cp:coreProperties>
</file>